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defaultThemeVersion="164011"/>
  <mc:AlternateContent xmlns:mc="http://schemas.openxmlformats.org/markup-compatibility/2006">
    <mc:Choice Requires="x15">
      <x15ac:absPath xmlns:x15ac="http://schemas.microsoft.com/office/spreadsheetml/2010/11/ac" url="O:\PH Workforce and Infrastructure Grant\To Be Submitted\"/>
    </mc:Choice>
  </mc:AlternateContent>
  <workbookProtection workbookAlgorithmName="SHA-512" workbookHashValue="GmEmP3TlcOBTSQE5JSxVPDnQiydPSZdTBqI0W2o/56Vb07H8LrVau9OgM1TBaQy/PRXML8vlOWx5JhSauP3rfQ==" workbookSaltValue="hT9xDGhYJOQkjJtpGaA4DA==" workbookSpinCount="100000" lockStructure="1"/>
  <bookViews>
    <workbookView xWindow="0" yWindow="0" windowWidth="13035" windowHeight="8190" tabRatio="816"/>
  </bookViews>
  <sheets>
    <sheet name="Home Page" sheetId="32" r:id="rId1"/>
    <sheet name="Hiring Summary" sheetId="50" r:id="rId2"/>
    <sheet name="A1. Workforce" sheetId="68" r:id="rId3"/>
    <sheet name="A2. Foundational Capabilities" sheetId="46" r:id="rId4"/>
    <sheet name="A3. Data Modernization" sheetId="72" r:id="rId5"/>
    <sheet name="Workforce Positions Appendix" sheetId="79" r:id="rId6"/>
    <sheet name="Hidden Flat File" sheetId="66" state="hidden" r:id="rId7"/>
    <sheet name="Response Options" sheetId="52" state="hidden" r:id="rId8"/>
  </sheets>
  <definedNames>
    <definedName name="_xlnm._FilterDatabase" localSheetId="6" hidden="1">'Hidden Flat File'!$A$1:$C$1667</definedName>
    <definedName name="_msoanchor_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66" l="1"/>
  <c r="C26" i="66"/>
  <c r="C23" i="66"/>
  <c r="C20" i="66"/>
  <c r="C17" i="66"/>
  <c r="C14" i="66"/>
  <c r="C11" i="66"/>
  <c r="C1632" i="66"/>
  <c r="C12" i="66"/>
  <c r="C1113" i="66"/>
  <c r="C3" i="66"/>
  <c r="C4" i="66"/>
  <c r="C241" i="66"/>
  <c r="C240" i="66"/>
  <c r="C239" i="66"/>
  <c r="C238" i="66"/>
  <c r="C237" i="66"/>
  <c r="C236" i="66"/>
  <c r="C235" i="66"/>
  <c r="C234" i="66"/>
  <c r="C233" i="66"/>
  <c r="C232" i="66"/>
  <c r="C1650" i="66"/>
  <c r="C1648" i="66"/>
  <c r="C1646" i="66"/>
  <c r="C1644" i="66"/>
  <c r="C1642" i="66"/>
  <c r="C1640" i="66"/>
  <c r="C1636" i="66"/>
  <c r="C1634" i="66"/>
  <c r="C1638" i="66"/>
  <c r="C263" i="66"/>
  <c r="C62" i="66"/>
  <c r="C60" i="66"/>
  <c r="C46" i="66"/>
  <c r="C44" i="66"/>
  <c r="C351" i="66"/>
  <c r="C120" i="66"/>
  <c r="C109" i="66"/>
  <c r="C2" i="66"/>
  <c r="C1662" i="66"/>
  <c r="C1660" i="66"/>
  <c r="C1656" i="66"/>
  <c r="C1654" i="66"/>
  <c r="C1652" i="66"/>
  <c r="C1663" i="66"/>
  <c r="C1661" i="66"/>
  <c r="C1659" i="66"/>
  <c r="C1658" i="66"/>
  <c r="C1657" i="66"/>
  <c r="C1655" i="66"/>
  <c r="C1653" i="66"/>
  <c r="C1651" i="66"/>
  <c r="C1649" i="66"/>
  <c r="C1647" i="66"/>
  <c r="C1645" i="66"/>
  <c r="C1643" i="66"/>
  <c r="C1641" i="66"/>
  <c r="C1639" i="66"/>
  <c r="C1637" i="66"/>
  <c r="C1635" i="66"/>
  <c r="C1633" i="66"/>
  <c r="C1631" i="66"/>
  <c r="C1630" i="66"/>
  <c r="C1629" i="66"/>
  <c r="C1628" i="66"/>
  <c r="C1627" i="66"/>
  <c r="C1626" i="66"/>
  <c r="C1625" i="66"/>
  <c r="C1624" i="66"/>
  <c r="C1623" i="66"/>
  <c r="C1622" i="66"/>
  <c r="C1621" i="66"/>
  <c r="C1620" i="66"/>
  <c r="C1619" i="66"/>
  <c r="C1618" i="66"/>
  <c r="C1617" i="66"/>
  <c r="C1616" i="66"/>
  <c r="C1615" i="66"/>
  <c r="C1614" i="66"/>
  <c r="C1613" i="66"/>
  <c r="C1612" i="66"/>
  <c r="C1611" i="66"/>
  <c r="C1610" i="66"/>
  <c r="C1609" i="66"/>
  <c r="C1608" i="66"/>
  <c r="C1607" i="66"/>
  <c r="C1606" i="66"/>
  <c r="C1605" i="66"/>
  <c r="C1604" i="66"/>
  <c r="C1603" i="66"/>
  <c r="C1602" i="66"/>
  <c r="C1601" i="66"/>
  <c r="C1600" i="66"/>
  <c r="C1599" i="66"/>
  <c r="C1598" i="66"/>
  <c r="C1597" i="66"/>
  <c r="C1596" i="66"/>
  <c r="C1595" i="66"/>
  <c r="C1594" i="66"/>
  <c r="C1593" i="66"/>
  <c r="C1592" i="66"/>
  <c r="C1591" i="66"/>
  <c r="C1590" i="66"/>
  <c r="C1589" i="66"/>
  <c r="C1588" i="66"/>
  <c r="C1587" i="66"/>
  <c r="C1586" i="66"/>
  <c r="C1585" i="66"/>
  <c r="C1584" i="66"/>
  <c r="C1583" i="66"/>
  <c r="C1582" i="66"/>
  <c r="C1581" i="66"/>
  <c r="C1580" i="66"/>
  <c r="C1579" i="66"/>
  <c r="C1578" i="66"/>
  <c r="C1577" i="66"/>
  <c r="C1576" i="66"/>
  <c r="C1575" i="66"/>
  <c r="C1574" i="66"/>
  <c r="C1573" i="66"/>
  <c r="C1572" i="66"/>
  <c r="C1571" i="66"/>
  <c r="C1570" i="66"/>
  <c r="C1569" i="66"/>
  <c r="C1568" i="66"/>
  <c r="C1567" i="66"/>
  <c r="C1566" i="66"/>
  <c r="C1565" i="66"/>
  <c r="C1564" i="66"/>
  <c r="C1563" i="66"/>
  <c r="C1562" i="66"/>
  <c r="C1561" i="66"/>
  <c r="C1560" i="66"/>
  <c r="C1559" i="66"/>
  <c r="C1558" i="66"/>
  <c r="C1557" i="66"/>
  <c r="C1556" i="66"/>
  <c r="C1555" i="66"/>
  <c r="C1554" i="66"/>
  <c r="C1553" i="66"/>
  <c r="C1552" i="66"/>
  <c r="C1551" i="66"/>
  <c r="C1550" i="66"/>
  <c r="C1549" i="66"/>
  <c r="C1548" i="66"/>
  <c r="C1547" i="66"/>
  <c r="C1546" i="66"/>
  <c r="C1545" i="66"/>
  <c r="C1544" i="66"/>
  <c r="C1543" i="66"/>
  <c r="C1542" i="66"/>
  <c r="C1541" i="66"/>
  <c r="C1540" i="66"/>
  <c r="C1539" i="66"/>
  <c r="C1538" i="66"/>
  <c r="C1537" i="66"/>
  <c r="C1536" i="66"/>
  <c r="C1535" i="66"/>
  <c r="C1534" i="66"/>
  <c r="C1533" i="66"/>
  <c r="C1532" i="66"/>
  <c r="C1531" i="66"/>
  <c r="C1530" i="66"/>
  <c r="C1529" i="66"/>
  <c r="C1528" i="66"/>
  <c r="C1527" i="66"/>
  <c r="C1526" i="66"/>
  <c r="C1525" i="66"/>
  <c r="C1524" i="66"/>
  <c r="C1523" i="66"/>
  <c r="C1522" i="66"/>
  <c r="C1521" i="66"/>
  <c r="C1520" i="66"/>
  <c r="C1519" i="66"/>
  <c r="C1518" i="66"/>
  <c r="C1517" i="66"/>
  <c r="C1516" i="66"/>
  <c r="C1515" i="66"/>
  <c r="C1514" i="66"/>
  <c r="C1513" i="66"/>
  <c r="C1512" i="66"/>
  <c r="C1511" i="66"/>
  <c r="C1510" i="66"/>
  <c r="C1509" i="66"/>
  <c r="C1508" i="66"/>
  <c r="C1507" i="66"/>
  <c r="C1506" i="66"/>
  <c r="C1505" i="66"/>
  <c r="C1504" i="66"/>
  <c r="C1503" i="66"/>
  <c r="C1502" i="66"/>
  <c r="C1501" i="66"/>
  <c r="C1500" i="66"/>
  <c r="C1499" i="66"/>
  <c r="C1498" i="66"/>
  <c r="C1497" i="66"/>
  <c r="C1496" i="66"/>
  <c r="C1495" i="66"/>
  <c r="C1494" i="66"/>
  <c r="C1493" i="66"/>
  <c r="C1492" i="66"/>
  <c r="C1491" i="66"/>
  <c r="C1490" i="66"/>
  <c r="C1489" i="66"/>
  <c r="C1488" i="66"/>
  <c r="C1487" i="66"/>
  <c r="C1486" i="66"/>
  <c r="C1485" i="66"/>
  <c r="C1484" i="66"/>
  <c r="C1483" i="66"/>
  <c r="C1482" i="66"/>
  <c r="C1481" i="66"/>
  <c r="C1480" i="66"/>
  <c r="C1479" i="66"/>
  <c r="C1478" i="66"/>
  <c r="C1477" i="66"/>
  <c r="C1476" i="66"/>
  <c r="C1475" i="66"/>
  <c r="C1474" i="66"/>
  <c r="C1473" i="66"/>
  <c r="C1472" i="66"/>
  <c r="C1471" i="66"/>
  <c r="C1470" i="66"/>
  <c r="C1469" i="66"/>
  <c r="C1468" i="66"/>
  <c r="C1467" i="66"/>
  <c r="C1466" i="66"/>
  <c r="C1465" i="66"/>
  <c r="C1464" i="66"/>
  <c r="C1463" i="66"/>
  <c r="C1462" i="66"/>
  <c r="C1461" i="66"/>
  <c r="C1460" i="66"/>
  <c r="C1459" i="66"/>
  <c r="C1458" i="66"/>
  <c r="C1457" i="66"/>
  <c r="C1456" i="66"/>
  <c r="C1455" i="66"/>
  <c r="C1454" i="66"/>
  <c r="C1453" i="66"/>
  <c r="C1452" i="66"/>
  <c r="C1451" i="66"/>
  <c r="C1450" i="66"/>
  <c r="C1449" i="66"/>
  <c r="C1448" i="66"/>
  <c r="C1447" i="66"/>
  <c r="C1446" i="66"/>
  <c r="C1445" i="66"/>
  <c r="C1444" i="66"/>
  <c r="C1443" i="66"/>
  <c r="C1442" i="66"/>
  <c r="C1441" i="66"/>
  <c r="C1440" i="66"/>
  <c r="C1439" i="66"/>
  <c r="C1438" i="66"/>
  <c r="C1437" i="66"/>
  <c r="C1436" i="66"/>
  <c r="C1435" i="66"/>
  <c r="C1434" i="66"/>
  <c r="C1433" i="66"/>
  <c r="C1432" i="66"/>
  <c r="C1431" i="66"/>
  <c r="C1430" i="66"/>
  <c r="C1429" i="66"/>
  <c r="C1428" i="66"/>
  <c r="C1427" i="66"/>
  <c r="C1426" i="66"/>
  <c r="C1425" i="66"/>
  <c r="C1424" i="66"/>
  <c r="C1423" i="66"/>
  <c r="C1422" i="66"/>
  <c r="C1421" i="66"/>
  <c r="C1420" i="66"/>
  <c r="C1419" i="66"/>
  <c r="C1418" i="66"/>
  <c r="C1417" i="66"/>
  <c r="C1416" i="66"/>
  <c r="C1415" i="66"/>
  <c r="C1414" i="66"/>
  <c r="C1413" i="66"/>
  <c r="C1412" i="66"/>
  <c r="C1411" i="66"/>
  <c r="C1410" i="66"/>
  <c r="C1409" i="66"/>
  <c r="C1408" i="66"/>
  <c r="C1407" i="66"/>
  <c r="C1406" i="66"/>
  <c r="C1405" i="66"/>
  <c r="C1404" i="66"/>
  <c r="C1403" i="66"/>
  <c r="C1402" i="66"/>
  <c r="C1401" i="66"/>
  <c r="C1400" i="66"/>
  <c r="C1399" i="66"/>
  <c r="C1398" i="66"/>
  <c r="C1397" i="66"/>
  <c r="C1396" i="66"/>
  <c r="C1395" i="66"/>
  <c r="C1394" i="66"/>
  <c r="C1393" i="66"/>
  <c r="C1392" i="66"/>
  <c r="C1391" i="66"/>
  <c r="C1390" i="66"/>
  <c r="C1389" i="66"/>
  <c r="C1388" i="66"/>
  <c r="C1387" i="66"/>
  <c r="C1386" i="66"/>
  <c r="C1385" i="66"/>
  <c r="C1384" i="66"/>
  <c r="C1383" i="66"/>
  <c r="C1382" i="66"/>
  <c r="C1381" i="66"/>
  <c r="C1380" i="66"/>
  <c r="C1379" i="66"/>
  <c r="C1378" i="66"/>
  <c r="C1377" i="66"/>
  <c r="C1376" i="66"/>
  <c r="C1375" i="66"/>
  <c r="C1374" i="66"/>
  <c r="C1373" i="66"/>
  <c r="C1372" i="66"/>
  <c r="C1371" i="66"/>
  <c r="C1370" i="66"/>
  <c r="C1369" i="66"/>
  <c r="C1368" i="66"/>
  <c r="C1367" i="66"/>
  <c r="C1366" i="66"/>
  <c r="C1365" i="66"/>
  <c r="C1364" i="66"/>
  <c r="C1363" i="66"/>
  <c r="C1362" i="66"/>
  <c r="C1361" i="66"/>
  <c r="C1360" i="66"/>
  <c r="C1359" i="66"/>
  <c r="C1358" i="66"/>
  <c r="C1357" i="66"/>
  <c r="C1356" i="66"/>
  <c r="C1355" i="66"/>
  <c r="C1354" i="66"/>
  <c r="C1353" i="66"/>
  <c r="C1352" i="66"/>
  <c r="C1351" i="66"/>
  <c r="C1350" i="66"/>
  <c r="C1349" i="66"/>
  <c r="C1348" i="66"/>
  <c r="C1347" i="66"/>
  <c r="C1346" i="66"/>
  <c r="C1345" i="66"/>
  <c r="C1344" i="66"/>
  <c r="C1343" i="66"/>
  <c r="C1342" i="66"/>
  <c r="C1341" i="66"/>
  <c r="C1340" i="66"/>
  <c r="C1339" i="66"/>
  <c r="C1338" i="66"/>
  <c r="C1337" i="66"/>
  <c r="C1336" i="66"/>
  <c r="C1335" i="66"/>
  <c r="C1334" i="66"/>
  <c r="C1333" i="66"/>
  <c r="C1332" i="66"/>
  <c r="C1331" i="66"/>
  <c r="C1330" i="66"/>
  <c r="C1329" i="66"/>
  <c r="C1328" i="66"/>
  <c r="C1327" i="66"/>
  <c r="C1326" i="66"/>
  <c r="C1325" i="66"/>
  <c r="C1324" i="66"/>
  <c r="C1323" i="66"/>
  <c r="C1322" i="66"/>
  <c r="C1321" i="66"/>
  <c r="C1320" i="66"/>
  <c r="C1319" i="66"/>
  <c r="C1318" i="66"/>
  <c r="C1317" i="66"/>
  <c r="C1316" i="66"/>
  <c r="C1315" i="66"/>
  <c r="C1314" i="66"/>
  <c r="C1313" i="66"/>
  <c r="C1312" i="66"/>
  <c r="C1311" i="66"/>
  <c r="C1310" i="66"/>
  <c r="C1309" i="66"/>
  <c r="C1308" i="66"/>
  <c r="C1307" i="66"/>
  <c r="C1306" i="66"/>
  <c r="C1305" i="66"/>
  <c r="C1304" i="66"/>
  <c r="C1303" i="66"/>
  <c r="C1302" i="66"/>
  <c r="C1301" i="66"/>
  <c r="C1300" i="66"/>
  <c r="C1299" i="66"/>
  <c r="C1298" i="66"/>
  <c r="C1297" i="66"/>
  <c r="C1296" i="66"/>
  <c r="C1295" i="66"/>
  <c r="C1294" i="66"/>
  <c r="C1293" i="66"/>
  <c r="C1292" i="66"/>
  <c r="C1291" i="66"/>
  <c r="C1290" i="66"/>
  <c r="C1289" i="66"/>
  <c r="C1288" i="66"/>
  <c r="C1287" i="66"/>
  <c r="C1286" i="66"/>
  <c r="C1285" i="66"/>
  <c r="C1284" i="66"/>
  <c r="C1283" i="66"/>
  <c r="C1282" i="66"/>
  <c r="C1281" i="66"/>
  <c r="C1280" i="66"/>
  <c r="C1279" i="66"/>
  <c r="C1278" i="66"/>
  <c r="C1277" i="66"/>
  <c r="C1276" i="66"/>
  <c r="C1275" i="66"/>
  <c r="C1274" i="66"/>
  <c r="C1273" i="66"/>
  <c r="C1272" i="66"/>
  <c r="C1271" i="66"/>
  <c r="C1270" i="66"/>
  <c r="C1269" i="66"/>
  <c r="C1268" i="66"/>
  <c r="C1267" i="66"/>
  <c r="C1266" i="66"/>
  <c r="C1265" i="66"/>
  <c r="C1264" i="66"/>
  <c r="C1263" i="66"/>
  <c r="C1262" i="66"/>
  <c r="C1261" i="66"/>
  <c r="C1260" i="66"/>
  <c r="C1259" i="66"/>
  <c r="C1258" i="66"/>
  <c r="C1257" i="66"/>
  <c r="C1256" i="66"/>
  <c r="C1255" i="66"/>
  <c r="C1254" i="66"/>
  <c r="C1253" i="66"/>
  <c r="C1252" i="66"/>
  <c r="C1251" i="66"/>
  <c r="C1250" i="66"/>
  <c r="C1249" i="66"/>
  <c r="C1248" i="66"/>
  <c r="C1247" i="66"/>
  <c r="C1246" i="66"/>
  <c r="C1245" i="66"/>
  <c r="C1244" i="66"/>
  <c r="C1243" i="66"/>
  <c r="C1242" i="66"/>
  <c r="C1241" i="66"/>
  <c r="C1240" i="66"/>
  <c r="C1239" i="66"/>
  <c r="C1238" i="66"/>
  <c r="C1237" i="66"/>
  <c r="C1236" i="66"/>
  <c r="C1235" i="66"/>
  <c r="C1234" i="66"/>
  <c r="C1233" i="66"/>
  <c r="C1232" i="66"/>
  <c r="C1231" i="66"/>
  <c r="C1230" i="66"/>
  <c r="C1229" i="66"/>
  <c r="C1228" i="66"/>
  <c r="C1227" i="66"/>
  <c r="C1226" i="66"/>
  <c r="C1225" i="66"/>
  <c r="C1224" i="66"/>
  <c r="C1223" i="66"/>
  <c r="C1222" i="66"/>
  <c r="C1221" i="66"/>
  <c r="C1220" i="66"/>
  <c r="C1219" i="66"/>
  <c r="C1218" i="66"/>
  <c r="C1217" i="66"/>
  <c r="C1216" i="66"/>
  <c r="C1215" i="66"/>
  <c r="C1214" i="66"/>
  <c r="C1213" i="66"/>
  <c r="C1212" i="66"/>
  <c r="C1211" i="66"/>
  <c r="C1210" i="66"/>
  <c r="C1209" i="66"/>
  <c r="C1208" i="66"/>
  <c r="C1207" i="66"/>
  <c r="C1206" i="66"/>
  <c r="C1205" i="66"/>
  <c r="C1204" i="66"/>
  <c r="C1203" i="66"/>
  <c r="C1202" i="66"/>
  <c r="C1201" i="66"/>
  <c r="C1200" i="66"/>
  <c r="C1199" i="66"/>
  <c r="C1198" i="66"/>
  <c r="C1197" i="66"/>
  <c r="C1196" i="66"/>
  <c r="C1195" i="66"/>
  <c r="C1194" i="66"/>
  <c r="C1193" i="66"/>
  <c r="C1192" i="66"/>
  <c r="C1191" i="66"/>
  <c r="C1190" i="66"/>
  <c r="C1189" i="66"/>
  <c r="C1188" i="66"/>
  <c r="C1187" i="66"/>
  <c r="C1186" i="66"/>
  <c r="C1185" i="66"/>
  <c r="C1184" i="66"/>
  <c r="C1183" i="66"/>
  <c r="C1182" i="66"/>
  <c r="C1181" i="66"/>
  <c r="C1180" i="66"/>
  <c r="C1179" i="66"/>
  <c r="C1178" i="66"/>
  <c r="C1177" i="66"/>
  <c r="C1176" i="66"/>
  <c r="C1175" i="66"/>
  <c r="C1174" i="66"/>
  <c r="C1173" i="66"/>
  <c r="C1172" i="66"/>
  <c r="C1171" i="66"/>
  <c r="C1170" i="66"/>
  <c r="C1169" i="66"/>
  <c r="C1168" i="66"/>
  <c r="C1167" i="66"/>
  <c r="C1166" i="66"/>
  <c r="C1165" i="66"/>
  <c r="C1164" i="66"/>
  <c r="C1163" i="66"/>
  <c r="C1162" i="66"/>
  <c r="C1161" i="66"/>
  <c r="C1160" i="66"/>
  <c r="C1159" i="66"/>
  <c r="C1158" i="66"/>
  <c r="C1157" i="66"/>
  <c r="C1156" i="66"/>
  <c r="C1155" i="66"/>
  <c r="C1154" i="66"/>
  <c r="C1153" i="66"/>
  <c r="C1152" i="66"/>
  <c r="C1151" i="66"/>
  <c r="C1150" i="66"/>
  <c r="C1149" i="66"/>
  <c r="C1148" i="66"/>
  <c r="C1147" i="66"/>
  <c r="C1146" i="66"/>
  <c r="C1145" i="66"/>
  <c r="C1144" i="66"/>
  <c r="C1143" i="66"/>
  <c r="C1142" i="66"/>
  <c r="C1141" i="66"/>
  <c r="C1140" i="66"/>
  <c r="C1139" i="66"/>
  <c r="C1138" i="66"/>
  <c r="C1137" i="66"/>
  <c r="C1136" i="66"/>
  <c r="C1135" i="66"/>
  <c r="C1134" i="66"/>
  <c r="C1133" i="66"/>
  <c r="C1132" i="66"/>
  <c r="C1131" i="66"/>
  <c r="C1130" i="66"/>
  <c r="C1129" i="66"/>
  <c r="C1128" i="66"/>
  <c r="C1127" i="66"/>
  <c r="C1126" i="66"/>
  <c r="C1125" i="66"/>
  <c r="C1124" i="66"/>
  <c r="C1123" i="66"/>
  <c r="C1122" i="66"/>
  <c r="C1121" i="66"/>
  <c r="C1120" i="66"/>
  <c r="C1119" i="66"/>
  <c r="C1112" i="66"/>
  <c r="C1111" i="66"/>
  <c r="C1110" i="66"/>
  <c r="C1109" i="66"/>
  <c r="C1108" i="66"/>
  <c r="C1107" i="66"/>
  <c r="C1106" i="66"/>
  <c r="C1105" i="66"/>
  <c r="C1104" i="66"/>
  <c r="C1103" i="66"/>
  <c r="C1102" i="66"/>
  <c r="C1101" i="66"/>
  <c r="C1100" i="66"/>
  <c r="C1099" i="66"/>
  <c r="C1098" i="66"/>
  <c r="C1097" i="66"/>
  <c r="C1096" i="66"/>
  <c r="C1095" i="66"/>
  <c r="C1094" i="66"/>
  <c r="C1093" i="66"/>
  <c r="C1092" i="66"/>
  <c r="C1091" i="66"/>
  <c r="C1090" i="66"/>
  <c r="C1089" i="66"/>
  <c r="C1088" i="66"/>
  <c r="C1087" i="66"/>
  <c r="C1086" i="66"/>
  <c r="C1085" i="66"/>
  <c r="C1084" i="66"/>
  <c r="C1083" i="66"/>
  <c r="C1082" i="66"/>
  <c r="C1081" i="66"/>
  <c r="C1080" i="66"/>
  <c r="C1079" i="66"/>
  <c r="C1078" i="66"/>
  <c r="C1077" i="66"/>
  <c r="C1076" i="66"/>
  <c r="C1075" i="66"/>
  <c r="C1074" i="66"/>
  <c r="C1073" i="66"/>
  <c r="C1072" i="66"/>
  <c r="C1071" i="66"/>
  <c r="C1070" i="66"/>
  <c r="C1069" i="66"/>
  <c r="C1068" i="66"/>
  <c r="C1067" i="66"/>
  <c r="C1066" i="66"/>
  <c r="C1065" i="66"/>
  <c r="C1064" i="66"/>
  <c r="C1063" i="66"/>
  <c r="C1062" i="66"/>
  <c r="C1061" i="66"/>
  <c r="C1060" i="66"/>
  <c r="C1059" i="66"/>
  <c r="C1058" i="66"/>
  <c r="C1057" i="66"/>
  <c r="C1056" i="66"/>
  <c r="C1055" i="66"/>
  <c r="C1054" i="66"/>
  <c r="C1053" i="66"/>
  <c r="C1052" i="66"/>
  <c r="C1051" i="66"/>
  <c r="C1050" i="66"/>
  <c r="C1049" i="66"/>
  <c r="C1048" i="66"/>
  <c r="C1047" i="66"/>
  <c r="C1046" i="66"/>
  <c r="C1045" i="66"/>
  <c r="C1044" i="66"/>
  <c r="C1043" i="66"/>
  <c r="C1042" i="66"/>
  <c r="C1041" i="66"/>
  <c r="C1040" i="66"/>
  <c r="C1039" i="66"/>
  <c r="C1038" i="66"/>
  <c r="C1037" i="66"/>
  <c r="C1036" i="66"/>
  <c r="C1035" i="66"/>
  <c r="C1034" i="66"/>
  <c r="C1033" i="66"/>
  <c r="C1032" i="66"/>
  <c r="C1031" i="66"/>
  <c r="C1030" i="66"/>
  <c r="C1029" i="66"/>
  <c r="C1028" i="66"/>
  <c r="C1027" i="66"/>
  <c r="C1026" i="66"/>
  <c r="C1025" i="66"/>
  <c r="C1024" i="66"/>
  <c r="C1023" i="66"/>
  <c r="C1022" i="66"/>
  <c r="C1021" i="66"/>
  <c r="C1020" i="66"/>
  <c r="C1019" i="66"/>
  <c r="C1018" i="66"/>
  <c r="C1017" i="66"/>
  <c r="C1016" i="66"/>
  <c r="C1015" i="66"/>
  <c r="C1014" i="66"/>
  <c r="C1013" i="66"/>
  <c r="C1012" i="66"/>
  <c r="C1011" i="66"/>
  <c r="C1010" i="66"/>
  <c r="C1009" i="66"/>
  <c r="C1008" i="66"/>
  <c r="C1007" i="66"/>
  <c r="C1006" i="66"/>
  <c r="C1005" i="66"/>
  <c r="C1004" i="66"/>
  <c r="C1003" i="66"/>
  <c r="C1002" i="66"/>
  <c r="C1001" i="66"/>
  <c r="C1000" i="66"/>
  <c r="C999" i="66"/>
  <c r="C998" i="66"/>
  <c r="C997" i="66"/>
  <c r="C996" i="66"/>
  <c r="C995" i="66"/>
  <c r="C994" i="66"/>
  <c r="C993" i="66"/>
  <c r="C992" i="66"/>
  <c r="C991" i="66"/>
  <c r="C990" i="66"/>
  <c r="C989" i="66"/>
  <c r="C988" i="66"/>
  <c r="C987" i="66"/>
  <c r="C986" i="66"/>
  <c r="C985" i="66"/>
  <c r="C984" i="66"/>
  <c r="C983" i="66"/>
  <c r="C982" i="66"/>
  <c r="C981" i="66"/>
  <c r="C980" i="66"/>
  <c r="C979" i="66"/>
  <c r="C978" i="66"/>
  <c r="C977" i="66"/>
  <c r="C976" i="66"/>
  <c r="C975" i="66"/>
  <c r="C974" i="66"/>
  <c r="C973" i="66"/>
  <c r="C972" i="66"/>
  <c r="C971" i="66"/>
  <c r="C970" i="66"/>
  <c r="C969" i="66"/>
  <c r="C968" i="66"/>
  <c r="C967" i="66"/>
  <c r="C966" i="66"/>
  <c r="C965" i="66"/>
  <c r="C964" i="66"/>
  <c r="C963" i="66"/>
  <c r="C962" i="66"/>
  <c r="C961" i="66"/>
  <c r="C960" i="66"/>
  <c r="C959" i="66"/>
  <c r="C958" i="66"/>
  <c r="C957" i="66"/>
  <c r="C956" i="66"/>
  <c r="C955" i="66"/>
  <c r="C954" i="66"/>
  <c r="C953" i="66"/>
  <c r="C952" i="66"/>
  <c r="C951" i="66"/>
  <c r="C950" i="66"/>
  <c r="C949" i="66"/>
  <c r="C948" i="66"/>
  <c r="C947" i="66"/>
  <c r="C946" i="66"/>
  <c r="C945" i="66"/>
  <c r="C944" i="66"/>
  <c r="C943" i="66"/>
  <c r="C942" i="66"/>
  <c r="C941" i="66"/>
  <c r="C940" i="66"/>
  <c r="C939" i="66"/>
  <c r="C938" i="66"/>
  <c r="C937" i="66"/>
  <c r="C936" i="66"/>
  <c r="C935" i="66"/>
  <c r="C934" i="66"/>
  <c r="C933" i="66"/>
  <c r="C932" i="66"/>
  <c r="C931" i="66"/>
  <c r="C930" i="66"/>
  <c r="C929" i="66"/>
  <c r="C928" i="66"/>
  <c r="C927" i="66"/>
  <c r="C926" i="66"/>
  <c r="C925" i="66"/>
  <c r="C924" i="66"/>
  <c r="C923" i="66"/>
  <c r="C922" i="66"/>
  <c r="C921" i="66"/>
  <c r="C920" i="66"/>
  <c r="C919" i="66"/>
  <c r="C918" i="66"/>
  <c r="C917" i="66"/>
  <c r="C916" i="66"/>
  <c r="C915" i="66"/>
  <c r="C914" i="66"/>
  <c r="C913" i="66"/>
  <c r="C912" i="66"/>
  <c r="C911" i="66"/>
  <c r="C910" i="66"/>
  <c r="C909" i="66"/>
  <c r="C908" i="66"/>
  <c r="C907" i="66"/>
  <c r="C906" i="66"/>
  <c r="C905" i="66"/>
  <c r="C904" i="66"/>
  <c r="C903" i="66"/>
  <c r="C902" i="66"/>
  <c r="C901" i="66"/>
  <c r="C900" i="66"/>
  <c r="C899" i="66"/>
  <c r="C898" i="66"/>
  <c r="C897" i="66"/>
  <c r="C896" i="66"/>
  <c r="C895" i="66"/>
  <c r="C894" i="66"/>
  <c r="C893" i="66"/>
  <c r="C892" i="66"/>
  <c r="C891" i="66"/>
  <c r="C890" i="66"/>
  <c r="C889" i="66"/>
  <c r="C888" i="66"/>
  <c r="C887" i="66"/>
  <c r="C886" i="66"/>
  <c r="C885" i="66"/>
  <c r="C884" i="66"/>
  <c r="C883" i="66"/>
  <c r="C882" i="66"/>
  <c r="C881" i="66"/>
  <c r="C880" i="66"/>
  <c r="C879" i="66"/>
  <c r="C878" i="66"/>
  <c r="C877" i="66"/>
  <c r="C876" i="66"/>
  <c r="C875" i="66"/>
  <c r="C874" i="66"/>
  <c r="C873" i="66"/>
  <c r="C872" i="66"/>
  <c r="C871" i="66"/>
  <c r="C870" i="66"/>
  <c r="C869" i="66"/>
  <c r="C868" i="66"/>
  <c r="C867" i="66"/>
  <c r="C866" i="66"/>
  <c r="C865" i="66"/>
  <c r="C864" i="66"/>
  <c r="C863" i="66"/>
  <c r="C862" i="66"/>
  <c r="C861" i="66"/>
  <c r="C860" i="66"/>
  <c r="C859" i="66"/>
  <c r="C858" i="66"/>
  <c r="C857" i="66"/>
  <c r="C856" i="66"/>
  <c r="C855" i="66"/>
  <c r="C854" i="66"/>
  <c r="C853" i="66"/>
  <c r="C852" i="66"/>
  <c r="C851" i="66"/>
  <c r="C850" i="66"/>
  <c r="C849" i="66"/>
  <c r="C848" i="66"/>
  <c r="C847" i="66"/>
  <c r="C846" i="66"/>
  <c r="C845" i="66"/>
  <c r="C844" i="66"/>
  <c r="C843" i="66"/>
  <c r="C842" i="66"/>
  <c r="C841" i="66"/>
  <c r="C840" i="66"/>
  <c r="C839" i="66"/>
  <c r="C838" i="66"/>
  <c r="C837" i="66"/>
  <c r="C836" i="66"/>
  <c r="C835" i="66"/>
  <c r="C834" i="66"/>
  <c r="C833" i="66"/>
  <c r="C832" i="66"/>
  <c r="C831" i="66"/>
  <c r="C830" i="66"/>
  <c r="C829" i="66"/>
  <c r="C828" i="66"/>
  <c r="C827" i="66"/>
  <c r="C826" i="66"/>
  <c r="C825" i="66"/>
  <c r="C824" i="66"/>
  <c r="C823" i="66"/>
  <c r="C822" i="66"/>
  <c r="C821" i="66"/>
  <c r="C820" i="66"/>
  <c r="C819" i="66"/>
  <c r="C818" i="66"/>
  <c r="C817" i="66"/>
  <c r="C816" i="66"/>
  <c r="C815" i="66"/>
  <c r="C814" i="66"/>
  <c r="C813" i="66"/>
  <c r="C812" i="66"/>
  <c r="C811" i="66"/>
  <c r="C810" i="66"/>
  <c r="C809" i="66"/>
  <c r="C808" i="66"/>
  <c r="C807" i="66"/>
  <c r="C806" i="66"/>
  <c r="C805" i="66"/>
  <c r="C804" i="66"/>
  <c r="C803" i="66"/>
  <c r="C802" i="66"/>
  <c r="C801" i="66"/>
  <c r="C800" i="66"/>
  <c r="C799" i="66"/>
  <c r="C798" i="66"/>
  <c r="C797" i="66"/>
  <c r="C796" i="66"/>
  <c r="C795" i="66"/>
  <c r="C794" i="66"/>
  <c r="C793" i="66"/>
  <c r="C792" i="66"/>
  <c r="C791" i="66"/>
  <c r="C790" i="66"/>
  <c r="C789" i="66"/>
  <c r="C788" i="66"/>
  <c r="C787" i="66"/>
  <c r="C786" i="66"/>
  <c r="C785" i="66"/>
  <c r="C784" i="66"/>
  <c r="C783" i="66"/>
  <c r="C782" i="66"/>
  <c r="C781" i="66"/>
  <c r="C780" i="66"/>
  <c r="C779" i="66"/>
  <c r="C778" i="66"/>
  <c r="C777" i="66"/>
  <c r="C776" i="66"/>
  <c r="C775" i="66"/>
  <c r="C774" i="66"/>
  <c r="C773" i="66"/>
  <c r="C772" i="66"/>
  <c r="C771" i="66"/>
  <c r="C770" i="66"/>
  <c r="C769" i="66"/>
  <c r="C768" i="66"/>
  <c r="C767" i="66"/>
  <c r="C766" i="66"/>
  <c r="C765" i="66"/>
  <c r="C764" i="66"/>
  <c r="C763" i="66"/>
  <c r="C762" i="66"/>
  <c r="C761" i="66"/>
  <c r="C760" i="66"/>
  <c r="C759" i="66"/>
  <c r="C758" i="66"/>
  <c r="C757" i="66"/>
  <c r="C756" i="66"/>
  <c r="C755" i="66"/>
  <c r="C754" i="66"/>
  <c r="C753" i="66"/>
  <c r="C752" i="66"/>
  <c r="C751" i="66"/>
  <c r="C750" i="66"/>
  <c r="C749" i="66"/>
  <c r="C748" i="66"/>
  <c r="C747" i="66"/>
  <c r="C746" i="66"/>
  <c r="C745" i="66"/>
  <c r="C744" i="66"/>
  <c r="C743" i="66"/>
  <c r="C742" i="66"/>
  <c r="C741" i="66"/>
  <c r="C740" i="66"/>
  <c r="C739" i="66"/>
  <c r="C738" i="66"/>
  <c r="C737" i="66"/>
  <c r="C736" i="66"/>
  <c r="C735" i="66"/>
  <c r="C734" i="66"/>
  <c r="C733" i="66"/>
  <c r="C732" i="66"/>
  <c r="C731" i="66"/>
  <c r="C730" i="66"/>
  <c r="C729" i="66"/>
  <c r="C728" i="66"/>
  <c r="C727" i="66"/>
  <c r="C726" i="66"/>
  <c r="C725" i="66"/>
  <c r="C724" i="66"/>
  <c r="C723" i="66"/>
  <c r="C722" i="66"/>
  <c r="C721" i="66"/>
  <c r="C720" i="66"/>
  <c r="C719" i="66"/>
  <c r="C718" i="66"/>
  <c r="C717" i="66"/>
  <c r="C716" i="66"/>
  <c r="C715" i="66"/>
  <c r="C714" i="66"/>
  <c r="C713" i="66"/>
  <c r="C712" i="66"/>
  <c r="C711" i="66"/>
  <c r="C710" i="66"/>
  <c r="C709" i="66"/>
  <c r="C708" i="66"/>
  <c r="C707" i="66"/>
  <c r="C706" i="66"/>
  <c r="C705" i="66"/>
  <c r="C704" i="66"/>
  <c r="C703" i="66"/>
  <c r="C702" i="66"/>
  <c r="C701" i="66"/>
  <c r="C700" i="66"/>
  <c r="C699" i="66"/>
  <c r="C698" i="66"/>
  <c r="C697" i="66"/>
  <c r="C696" i="66"/>
  <c r="C695" i="66"/>
  <c r="C694" i="66"/>
  <c r="C693" i="66"/>
  <c r="C692" i="66"/>
  <c r="C691" i="66"/>
  <c r="C690" i="66"/>
  <c r="C689" i="66"/>
  <c r="C688" i="66"/>
  <c r="C687" i="66"/>
  <c r="C686" i="66"/>
  <c r="C685" i="66"/>
  <c r="C684" i="66"/>
  <c r="C683" i="66"/>
  <c r="C682" i="66"/>
  <c r="C681" i="66"/>
  <c r="C680" i="66"/>
  <c r="C679" i="66"/>
  <c r="C678" i="66"/>
  <c r="C677" i="66"/>
  <c r="C676" i="66"/>
  <c r="C675" i="66"/>
  <c r="C674" i="66"/>
  <c r="C673" i="66"/>
  <c r="C672" i="66"/>
  <c r="C671" i="66"/>
  <c r="C670" i="66"/>
  <c r="C669" i="66"/>
  <c r="C668" i="66"/>
  <c r="C667" i="66"/>
  <c r="C666" i="66"/>
  <c r="C665" i="66"/>
  <c r="C664" i="66"/>
  <c r="C663" i="66"/>
  <c r="C662" i="66"/>
  <c r="C661" i="66"/>
  <c r="C660" i="66"/>
  <c r="C659" i="66"/>
  <c r="C658" i="66"/>
  <c r="C657" i="66"/>
  <c r="C656" i="66"/>
  <c r="C655" i="66"/>
  <c r="C654" i="66"/>
  <c r="C653" i="66"/>
  <c r="C652" i="66"/>
  <c r="C651" i="66"/>
  <c r="C650" i="66"/>
  <c r="C649" i="66"/>
  <c r="C648" i="66"/>
  <c r="C647" i="66"/>
  <c r="C646" i="66"/>
  <c r="C645" i="66"/>
  <c r="C644" i="66"/>
  <c r="C643" i="66"/>
  <c r="C642" i="66"/>
  <c r="C641" i="66"/>
  <c r="C640" i="66"/>
  <c r="C639" i="66"/>
  <c r="C638" i="66"/>
  <c r="C637" i="66"/>
  <c r="C636" i="66"/>
  <c r="C635" i="66"/>
  <c r="C634" i="66"/>
  <c r="C633" i="66"/>
  <c r="C632" i="66"/>
  <c r="C631" i="66"/>
  <c r="C630" i="66"/>
  <c r="C629" i="66"/>
  <c r="C628" i="66"/>
  <c r="C627" i="66"/>
  <c r="C626" i="66"/>
  <c r="C625" i="66"/>
  <c r="C624" i="66"/>
  <c r="C623" i="66"/>
  <c r="C622" i="66"/>
  <c r="C621" i="66"/>
  <c r="C620" i="66"/>
  <c r="C619" i="66"/>
  <c r="C618" i="66"/>
  <c r="C617" i="66"/>
  <c r="C616" i="66"/>
  <c r="C615" i="66"/>
  <c r="C614" i="66"/>
  <c r="C613" i="66"/>
  <c r="C612" i="66"/>
  <c r="C611" i="66"/>
  <c r="C608" i="66"/>
  <c r="C607" i="66"/>
  <c r="C606" i="66"/>
  <c r="C605" i="66"/>
  <c r="C604" i="66"/>
  <c r="C603" i="66"/>
  <c r="C602" i="66"/>
  <c r="C601" i="66"/>
  <c r="C600" i="66"/>
  <c r="C599" i="66"/>
  <c r="C598" i="66"/>
  <c r="C595" i="66"/>
  <c r="C594" i="66"/>
  <c r="C593" i="66"/>
  <c r="C592" i="66"/>
  <c r="C591" i="66"/>
  <c r="C590" i="66"/>
  <c r="C589" i="66"/>
  <c r="C588" i="66"/>
  <c r="C587" i="66"/>
  <c r="C586" i="66"/>
  <c r="C585" i="66"/>
  <c r="C584" i="66"/>
  <c r="C583" i="66"/>
  <c r="C582" i="66"/>
  <c r="C581" i="66"/>
  <c r="C580" i="66"/>
  <c r="C579" i="66"/>
  <c r="C578" i="66"/>
  <c r="C577" i="66"/>
  <c r="C576" i="66"/>
  <c r="C573" i="66"/>
  <c r="C572" i="66"/>
  <c r="C571" i="66"/>
  <c r="C570" i="66"/>
  <c r="C569" i="66"/>
  <c r="C568" i="66"/>
  <c r="C567" i="66"/>
  <c r="C566" i="66"/>
  <c r="C565" i="66"/>
  <c r="C564" i="66"/>
  <c r="C563" i="66"/>
  <c r="C562" i="66"/>
  <c r="C561" i="66"/>
  <c r="C560" i="66"/>
  <c r="C559" i="66"/>
  <c r="C558" i="66"/>
  <c r="C557" i="66"/>
  <c r="C556" i="66"/>
  <c r="C555" i="66"/>
  <c r="C554" i="66"/>
  <c r="C553" i="66"/>
  <c r="C552" i="66"/>
  <c r="C551" i="66"/>
  <c r="C550" i="66"/>
  <c r="C549" i="66"/>
  <c r="C548" i="66"/>
  <c r="C547" i="66"/>
  <c r="C546" i="66"/>
  <c r="C545" i="66"/>
  <c r="C544" i="66"/>
  <c r="C543" i="66"/>
  <c r="C542" i="66"/>
  <c r="C541" i="66"/>
  <c r="C540" i="66"/>
  <c r="C539" i="66"/>
  <c r="C538" i="66"/>
  <c r="C537" i="66"/>
  <c r="C536" i="66"/>
  <c r="C535" i="66"/>
  <c r="C534" i="66"/>
  <c r="C533" i="66"/>
  <c r="C532" i="66"/>
  <c r="C531" i="66"/>
  <c r="C530" i="66"/>
  <c r="C529" i="66"/>
  <c r="C528" i="66"/>
  <c r="C527" i="66"/>
  <c r="C526" i="66"/>
  <c r="C525" i="66"/>
  <c r="C524" i="66"/>
  <c r="C523" i="66"/>
  <c r="C522" i="66"/>
  <c r="C521" i="66"/>
  <c r="C520" i="66"/>
  <c r="C519" i="66"/>
  <c r="C518" i="66"/>
  <c r="C517" i="66"/>
  <c r="C516" i="66"/>
  <c r="C515" i="66"/>
  <c r="C514" i="66"/>
  <c r="C513" i="66"/>
  <c r="C512" i="66"/>
  <c r="C511" i="66"/>
  <c r="C510" i="66"/>
  <c r="C509" i="66"/>
  <c r="C508" i="66"/>
  <c r="C507" i="66"/>
  <c r="C506" i="66"/>
  <c r="C505" i="66"/>
  <c r="C504" i="66"/>
  <c r="C503" i="66"/>
  <c r="C502" i="66"/>
  <c r="C501" i="66"/>
  <c r="C500" i="66"/>
  <c r="C499" i="66"/>
  <c r="C498" i="66"/>
  <c r="C497" i="66"/>
  <c r="C496" i="66"/>
  <c r="C495" i="66"/>
  <c r="C494" i="66"/>
  <c r="C493" i="66"/>
  <c r="C492" i="66"/>
  <c r="C491" i="66"/>
  <c r="C490" i="66"/>
  <c r="C489" i="66"/>
  <c r="C488" i="66"/>
  <c r="C487" i="66"/>
  <c r="C486" i="66"/>
  <c r="C485" i="66"/>
  <c r="C484" i="66"/>
  <c r="C483" i="66"/>
  <c r="C482" i="66"/>
  <c r="C481" i="66"/>
  <c r="C480" i="66"/>
  <c r="C479" i="66"/>
  <c r="C478" i="66"/>
  <c r="C477" i="66"/>
  <c r="C476" i="66"/>
  <c r="C475" i="66"/>
  <c r="C474" i="66"/>
  <c r="C473" i="66"/>
  <c r="C472" i="66"/>
  <c r="C471" i="66"/>
  <c r="C470" i="66"/>
  <c r="C469" i="66"/>
  <c r="C468" i="66"/>
  <c r="C467" i="66"/>
  <c r="C466" i="66"/>
  <c r="C465" i="66"/>
  <c r="C464" i="66"/>
  <c r="C463" i="66"/>
  <c r="C462" i="66"/>
  <c r="C461" i="66"/>
  <c r="C460" i="66"/>
  <c r="C459" i="66"/>
  <c r="C458" i="66"/>
  <c r="C457" i="66"/>
  <c r="C456" i="66"/>
  <c r="C455" i="66"/>
  <c r="C454" i="66"/>
  <c r="C453" i="66"/>
  <c r="C452" i="66"/>
  <c r="C451" i="66"/>
  <c r="C450" i="66"/>
  <c r="C449" i="66"/>
  <c r="C448" i="66"/>
  <c r="C447" i="66"/>
  <c r="C446" i="66"/>
  <c r="C445" i="66"/>
  <c r="C444" i="66"/>
  <c r="C443" i="66"/>
  <c r="C442" i="66"/>
  <c r="C441" i="66"/>
  <c r="C440" i="66"/>
  <c r="C439" i="66"/>
  <c r="C438" i="66"/>
  <c r="C437" i="66"/>
  <c r="C436" i="66"/>
  <c r="C435" i="66"/>
  <c r="C434" i="66"/>
  <c r="C433" i="66"/>
  <c r="C432" i="66"/>
  <c r="C431" i="66"/>
  <c r="C430" i="66"/>
  <c r="C429" i="66"/>
  <c r="C428" i="66"/>
  <c r="C427" i="66"/>
  <c r="C426" i="66"/>
  <c r="C425" i="66"/>
  <c r="C424" i="66"/>
  <c r="C423" i="66"/>
  <c r="C422" i="66"/>
  <c r="C421" i="66"/>
  <c r="C420" i="66"/>
  <c r="C419" i="66"/>
  <c r="C418" i="66"/>
  <c r="C417" i="66"/>
  <c r="C416" i="66"/>
  <c r="C415" i="66"/>
  <c r="C414" i="66"/>
  <c r="C413" i="66"/>
  <c r="C412" i="66"/>
  <c r="C411" i="66"/>
  <c r="C410" i="66"/>
  <c r="C409" i="66"/>
  <c r="C408" i="66"/>
  <c r="C407" i="66"/>
  <c r="C406" i="66"/>
  <c r="C405" i="66"/>
  <c r="C404" i="66"/>
  <c r="C403" i="66"/>
  <c r="C402" i="66"/>
  <c r="C401" i="66"/>
  <c r="C400" i="66"/>
  <c r="C399" i="66"/>
  <c r="C398" i="66"/>
  <c r="C397" i="66"/>
  <c r="C396" i="66"/>
  <c r="C395" i="66"/>
  <c r="C394" i="66"/>
  <c r="C393" i="66"/>
  <c r="C392" i="66"/>
  <c r="C391" i="66"/>
  <c r="C390" i="66"/>
  <c r="C389" i="66"/>
  <c r="C388" i="66"/>
  <c r="C387" i="66"/>
  <c r="C386" i="66"/>
  <c r="C385" i="66"/>
  <c r="C384" i="66"/>
  <c r="C383" i="66"/>
  <c r="C382" i="66"/>
  <c r="C381" i="66"/>
  <c r="C380" i="66"/>
  <c r="C379" i="66"/>
  <c r="C378" i="66"/>
  <c r="C377" i="66"/>
  <c r="C376" i="66"/>
  <c r="C375" i="66"/>
  <c r="C374" i="66"/>
  <c r="C373" i="66"/>
  <c r="C372" i="66"/>
  <c r="C371" i="66"/>
  <c r="C370" i="66"/>
  <c r="C369" i="66"/>
  <c r="C368" i="66"/>
  <c r="C367" i="66"/>
  <c r="C366" i="66"/>
  <c r="C365" i="66"/>
  <c r="C364" i="66"/>
  <c r="C363" i="66"/>
  <c r="C362" i="66"/>
  <c r="C361" i="66"/>
  <c r="C360" i="66"/>
  <c r="C359" i="66"/>
  <c r="C358" i="66"/>
  <c r="C357" i="66"/>
  <c r="C356" i="66"/>
  <c r="C355" i="66"/>
  <c r="C354" i="66"/>
  <c r="C353" i="66"/>
  <c r="C352" i="66"/>
  <c r="C350" i="66"/>
  <c r="C349" i="66"/>
  <c r="C348" i="66"/>
  <c r="C347" i="66"/>
  <c r="C346" i="66"/>
  <c r="C345" i="66"/>
  <c r="C344" i="66"/>
  <c r="C343" i="66"/>
  <c r="C342" i="66"/>
  <c r="C341" i="66"/>
  <c r="C340" i="66"/>
  <c r="C339" i="66"/>
  <c r="C338" i="66"/>
  <c r="C337" i="66"/>
  <c r="C336" i="66"/>
  <c r="C335" i="66"/>
  <c r="C334" i="66"/>
  <c r="C333" i="66"/>
  <c r="C332" i="66"/>
  <c r="C331" i="66"/>
  <c r="C330" i="66"/>
  <c r="C329" i="66"/>
  <c r="C328" i="66"/>
  <c r="C327" i="66"/>
  <c r="C326" i="66"/>
  <c r="C325" i="66"/>
  <c r="C324" i="66"/>
  <c r="C323" i="66"/>
  <c r="C322" i="66"/>
  <c r="C321" i="66"/>
  <c r="C320" i="66"/>
  <c r="C319" i="66"/>
  <c r="C318" i="66"/>
  <c r="C317" i="66"/>
  <c r="C316" i="66"/>
  <c r="C315" i="66"/>
  <c r="C314" i="66"/>
  <c r="C313" i="66"/>
  <c r="C312" i="66"/>
  <c r="C311" i="66"/>
  <c r="C310" i="66"/>
  <c r="C309" i="66"/>
  <c r="C308" i="66"/>
  <c r="C307" i="66"/>
  <c r="C306" i="66"/>
  <c r="C305" i="66"/>
  <c r="C304" i="66"/>
  <c r="C303" i="66"/>
  <c r="C302" i="66"/>
  <c r="C301" i="66"/>
  <c r="C300" i="66"/>
  <c r="C299" i="66"/>
  <c r="C298" i="66"/>
  <c r="C297" i="66"/>
  <c r="C296" i="66"/>
  <c r="C295" i="66"/>
  <c r="C294" i="66"/>
  <c r="C293" i="66"/>
  <c r="C292" i="66"/>
  <c r="C291" i="66"/>
  <c r="C290" i="66"/>
  <c r="C289" i="66"/>
  <c r="C288" i="66"/>
  <c r="C287" i="66"/>
  <c r="C286" i="66"/>
  <c r="C285" i="66"/>
  <c r="C284" i="66"/>
  <c r="C283" i="66"/>
  <c r="C282" i="66"/>
  <c r="C281" i="66"/>
  <c r="C280" i="66"/>
  <c r="C279" i="66"/>
  <c r="C278" i="66"/>
  <c r="C277" i="66"/>
  <c r="C276" i="66"/>
  <c r="C275" i="66"/>
  <c r="C274" i="66"/>
  <c r="C273" i="66"/>
  <c r="C272" i="66"/>
  <c r="C271" i="66"/>
  <c r="C270" i="66"/>
  <c r="C269" i="66"/>
  <c r="C268" i="66"/>
  <c r="C267" i="66"/>
  <c r="C266" i="66"/>
  <c r="C265" i="66"/>
  <c r="C264" i="66"/>
  <c r="C262" i="66"/>
  <c r="C261" i="66"/>
  <c r="C260" i="66"/>
  <c r="C259" i="66"/>
  <c r="C258" i="66"/>
  <c r="C257" i="66"/>
  <c r="C256" i="66"/>
  <c r="C255" i="66"/>
  <c r="C254" i="66"/>
  <c r="C253" i="66"/>
  <c r="C252" i="66"/>
  <c r="C251" i="66"/>
  <c r="C250" i="66"/>
  <c r="C249" i="66"/>
  <c r="C248" i="66"/>
  <c r="C247" i="66"/>
  <c r="C246" i="66"/>
  <c r="C245" i="66"/>
  <c r="C244" i="66"/>
  <c r="C243" i="66"/>
  <c r="C242" i="66"/>
  <c r="C231" i="66"/>
  <c r="C230" i="66"/>
  <c r="C229" i="66"/>
  <c r="C228" i="66"/>
  <c r="C227" i="66"/>
  <c r="C226" i="66"/>
  <c r="C225" i="66"/>
  <c r="C224" i="66"/>
  <c r="C223" i="66"/>
  <c r="C222" i="66"/>
  <c r="C221" i="66"/>
  <c r="C220" i="66"/>
  <c r="C219" i="66"/>
  <c r="C218" i="66"/>
  <c r="C217" i="66"/>
  <c r="C216" i="66"/>
  <c r="C215" i="66"/>
  <c r="C214" i="66"/>
  <c r="C213" i="66"/>
  <c r="C212" i="66"/>
  <c r="C211" i="66"/>
  <c r="C210" i="66"/>
  <c r="C209" i="66"/>
  <c r="C208" i="66"/>
  <c r="C207" i="66"/>
  <c r="C206" i="66"/>
  <c r="C205" i="66"/>
  <c r="C204" i="66"/>
  <c r="C203" i="66"/>
  <c r="C202" i="66"/>
  <c r="C201" i="66"/>
  <c r="C200" i="66"/>
  <c r="C199" i="66"/>
  <c r="C198" i="66"/>
  <c r="C197" i="66"/>
  <c r="C196" i="66"/>
  <c r="C195" i="66"/>
  <c r="C194" i="66"/>
  <c r="C193" i="66"/>
  <c r="C192" i="66"/>
  <c r="C191" i="66"/>
  <c r="C190" i="66"/>
  <c r="C189" i="66"/>
  <c r="C188" i="66"/>
  <c r="C187" i="66"/>
  <c r="C186" i="66"/>
  <c r="C185" i="66"/>
  <c r="C184" i="66"/>
  <c r="C183" i="66"/>
  <c r="C182" i="66"/>
  <c r="C181" i="66"/>
  <c r="C180" i="66"/>
  <c r="C179" i="66"/>
  <c r="C178" i="66"/>
  <c r="C177" i="66"/>
  <c r="C176" i="66"/>
  <c r="C175" i="66"/>
  <c r="C174" i="66"/>
  <c r="C173" i="66"/>
  <c r="C172" i="66"/>
  <c r="C171" i="66"/>
  <c r="C170" i="66"/>
  <c r="C169" i="66"/>
  <c r="C168" i="66"/>
  <c r="C167" i="66"/>
  <c r="C166" i="66"/>
  <c r="C165" i="66"/>
  <c r="C164" i="66"/>
  <c r="C163" i="66"/>
  <c r="C162" i="66"/>
  <c r="C161" i="66"/>
  <c r="C160" i="66"/>
  <c r="C159" i="66"/>
  <c r="C158" i="66"/>
  <c r="C157" i="66"/>
  <c r="C156" i="66"/>
  <c r="C155" i="66"/>
  <c r="C154" i="66"/>
  <c r="C153" i="66"/>
  <c r="C152" i="66"/>
  <c r="C151" i="66"/>
  <c r="C150" i="66"/>
  <c r="C149" i="66"/>
  <c r="C148" i="66"/>
  <c r="C147" i="66"/>
  <c r="C146" i="66"/>
  <c r="C145" i="66"/>
  <c r="C144" i="66"/>
  <c r="C143" i="66"/>
  <c r="C142" i="66"/>
  <c r="C141" i="66"/>
  <c r="C140" i="66"/>
  <c r="C139" i="66"/>
  <c r="C138" i="66"/>
  <c r="C137" i="66"/>
  <c r="C136" i="66"/>
  <c r="C135" i="66"/>
  <c r="C134" i="66"/>
  <c r="C133" i="66"/>
  <c r="C132" i="66"/>
  <c r="C131" i="66"/>
  <c r="C130" i="66"/>
  <c r="C129" i="66"/>
  <c r="C128" i="66"/>
  <c r="C127" i="66"/>
  <c r="C126" i="66"/>
  <c r="C125" i="66"/>
  <c r="C124" i="66"/>
  <c r="C123" i="66"/>
  <c r="C122" i="66"/>
  <c r="C121" i="66"/>
  <c r="C119" i="66"/>
  <c r="C118" i="66"/>
  <c r="C117" i="66"/>
  <c r="C116" i="66"/>
  <c r="C115" i="66"/>
  <c r="C114" i="66"/>
  <c r="C113" i="66"/>
  <c r="C112" i="66"/>
  <c r="C111" i="66"/>
  <c r="C110" i="66"/>
  <c r="C108" i="66"/>
  <c r="C107" i="66"/>
  <c r="C106" i="66"/>
  <c r="C105" i="66"/>
  <c r="C104" i="66"/>
  <c r="C103" i="66"/>
  <c r="C102" i="66"/>
  <c r="C101" i="66"/>
  <c r="C100" i="66"/>
  <c r="C99" i="66"/>
  <c r="C98" i="66"/>
  <c r="C97" i="66"/>
  <c r="C96" i="66"/>
  <c r="C95" i="66"/>
  <c r="C94" i="66"/>
  <c r="C93" i="66"/>
  <c r="C92" i="66"/>
  <c r="C91" i="66"/>
  <c r="C90" i="66"/>
  <c r="C89" i="66"/>
  <c r="C88" i="66"/>
  <c r="C87" i="66"/>
  <c r="C86" i="66"/>
  <c r="C85" i="66"/>
  <c r="C84" i="66"/>
  <c r="C83" i="66"/>
  <c r="C82" i="66"/>
  <c r="C81" i="66"/>
  <c r="C80" i="66"/>
  <c r="C79" i="66"/>
  <c r="C78" i="66"/>
  <c r="C77" i="66"/>
  <c r="C76" i="66"/>
  <c r="C75" i="66"/>
  <c r="C74" i="66"/>
  <c r="C73" i="66"/>
  <c r="C72" i="66"/>
  <c r="C71" i="66"/>
  <c r="C70" i="66"/>
  <c r="C69" i="66"/>
  <c r="C68" i="66"/>
  <c r="C67" i="66"/>
  <c r="C66" i="66"/>
  <c r="C65" i="66"/>
  <c r="C64" i="66"/>
  <c r="C63" i="66"/>
  <c r="C61" i="66"/>
  <c r="C59" i="66"/>
  <c r="C58" i="66"/>
  <c r="C57" i="66"/>
  <c r="C56" i="66"/>
  <c r="C55" i="66"/>
  <c r="C54" i="66"/>
  <c r="C53" i="66"/>
  <c r="C52" i="66"/>
  <c r="C51" i="66"/>
  <c r="C50" i="66"/>
  <c r="C49" i="66"/>
  <c r="C48" i="66"/>
  <c r="C47" i="66"/>
  <c r="C45" i="66"/>
  <c r="C43" i="66"/>
  <c r="C42" i="66"/>
  <c r="C41" i="66"/>
  <c r="C40" i="66"/>
  <c r="C39" i="66"/>
  <c r="C38" i="66"/>
  <c r="C37" i="66"/>
  <c r="C36" i="66"/>
  <c r="C35" i="66"/>
  <c r="C34" i="66"/>
  <c r="C33" i="66"/>
  <c r="C32" i="66"/>
  <c r="C31" i="66"/>
  <c r="C30" i="66"/>
  <c r="C28" i="66"/>
  <c r="C27" i="66"/>
  <c r="C25" i="66"/>
  <c r="C24" i="66"/>
  <c r="C22" i="66"/>
  <c r="C21" i="66"/>
  <c r="C19" i="66"/>
  <c r="C18" i="66"/>
  <c r="C16" i="66"/>
  <c r="C15" i="66"/>
  <c r="C13" i="66"/>
  <c r="C10" i="66"/>
  <c r="E30" i="50"/>
  <c r="C575" i="66" s="1"/>
  <c r="D30" i="50"/>
  <c r="C574" i="66" s="1"/>
  <c r="E47" i="50"/>
  <c r="C597" i="66" s="1"/>
  <c r="D47" i="50"/>
  <c r="C596" i="66" s="1"/>
  <c r="F9" i="50" l="1"/>
  <c r="H9" i="50" s="1"/>
  <c r="C610" i="66" s="1"/>
  <c r="C609" i="66" l="1"/>
</calcChain>
</file>

<file path=xl/sharedStrings.xml><?xml version="1.0" encoding="utf-8"?>
<sst xmlns="http://schemas.openxmlformats.org/spreadsheetml/2006/main" count="4305" uniqueCount="2193">
  <si>
    <t>Instructions to Complete "Strengthening U.S. Public Health Infrastructure, Workforce, and Data Systems" Component A Work Plan</t>
  </si>
  <si>
    <t>Year 1</t>
  </si>
  <si>
    <t>Enter applicant agency name and the date this file is submitted.</t>
  </si>
  <si>
    <t>Applicant Name:</t>
  </si>
  <si>
    <t>Submission Date:</t>
  </si>
  <si>
    <t>Click the navigation bar below or a tab at the bottom of the workbook to jump to the corresponding worksheet.</t>
  </si>
  <si>
    <t>The following navigation bar outlining each strategy for Component A is available on the top of all worksheets:</t>
  </si>
  <si>
    <t>Instructions</t>
  </si>
  <si>
    <t>Use this template to prepare an initial work plan for Component A of this NOFO. Please refer to the website for more information:</t>
  </si>
  <si>
    <t>https://www.cdc.gov/workforce/resources/infrastructuregrant.html</t>
  </si>
  <si>
    <t>If you need technical support at any time, please send an email with a detailed description of your needs to the following address:</t>
  </si>
  <si>
    <t>PHInfrastructure@cdc.gov</t>
  </si>
  <si>
    <t>Notes on Data Entry</t>
  </si>
  <si>
    <r>
      <t xml:space="preserve">You can type your responses directly into cells that do not contain drop-down menus or check boxes, or copy and paste responses from another document into the cells. </t>
    </r>
    <r>
      <rPr>
        <b/>
        <sz val="12"/>
        <color rgb="FF000000"/>
        <rFont val="Calibri"/>
        <family val="2"/>
        <scheme val="minor"/>
      </rPr>
      <t>Press ALT+Enter to type on a new line in the same Excel cell.</t>
    </r>
    <r>
      <rPr>
        <sz val="12"/>
        <color rgb="FF000000"/>
        <rFont val="Calibri"/>
        <family val="2"/>
        <scheme val="minor"/>
      </rPr>
      <t xml:space="preserve"> </t>
    </r>
  </si>
  <si>
    <t>Drop-down menus and check boxes are included on each tab. Drop-down menus are included for single-select responses and check boxes are included for multi-select responses.</t>
  </si>
  <si>
    <t xml:space="preserve">   Please do not attempt to lock, unlock, or remove any of the tabs/worksheets. Please do not remove any data validation, change any data pre-populated in a cell, and please do not revise any of the formulas.</t>
  </si>
  <si>
    <t>Saving and Submitting Your Work</t>
  </si>
  <si>
    <t>Please save this file as "ApplicantName_PHIWorkplan_CompA_YYYYMMDD" and as an .xlsm version.</t>
  </si>
  <si>
    <t>To submit this document, upload it as part of your application package to www.grants.gov.</t>
  </si>
  <si>
    <t>Worksheet Content Instructions</t>
  </si>
  <si>
    <r>
      <rPr>
        <b/>
        <sz val="12"/>
        <color rgb="FF000000"/>
        <rFont val="Calibri"/>
        <family val="2"/>
        <scheme val="minor"/>
      </rPr>
      <t>Hiring Summary Worksheet:</t>
    </r>
    <r>
      <rPr>
        <sz val="12"/>
        <color rgb="FF000000"/>
        <rFont val="Calibri"/>
        <family val="2"/>
        <scheme val="minor"/>
      </rPr>
      <t xml:space="preserve"> Complete this section to project the number of staff that you plan to hire for each job classification and program area category under this grant. By the six month review, recipients will be required to quantify the number of employees they plan to hire per job title listed in the Workforce Positions Appendix. Please include all regular full-time, part-time, contractual, and seasonal employees in the current staff numbers as well as projected hires. If exact counts for the hiring summary are not accessible, please estimate.</t>
    </r>
  </si>
  <si>
    <r>
      <rPr>
        <b/>
        <sz val="12"/>
        <color theme="1"/>
        <rFont val="Calibri"/>
        <family val="2"/>
        <scheme val="minor"/>
      </rPr>
      <t xml:space="preserve">Strategy Worksheets: </t>
    </r>
    <r>
      <rPr>
        <sz val="12"/>
        <color theme="1"/>
        <rFont val="Calibri"/>
        <family val="2"/>
        <scheme val="minor"/>
      </rPr>
      <t xml:space="preserve"> Complete the strategy worksheets for each strategy you propose implementing with the grant funds. You will be asked to identify TA needs, activities, milestones, parties responsible at your agency, key contracts/subawards/collaborations, milestone due dates, and measures of success that will support the achievement of the NOFO goals. If you are not proposing to implement a particular strategy, you can leave that worksheet blank. Strategies and activities should be based on local needs and priorities. See below for instructions on what to enter for each section.</t>
    </r>
  </si>
  <si>
    <t>Strategy Description</t>
  </si>
  <si>
    <t>Corresponding strategy description from NOFO (provided for you)</t>
  </si>
  <si>
    <t>What are your immediate technical assistance needs from a national partner to support your work in this strategy?</t>
  </si>
  <si>
    <r>
      <t xml:space="preserve">TA Needs </t>
    </r>
    <r>
      <rPr>
        <sz val="11"/>
        <color theme="1"/>
        <rFont val="Arial"/>
        <family val="2"/>
      </rPr>
      <t>(select all that apply)</t>
    </r>
  </si>
  <si>
    <t>Please select checkboxes of all technical assistance needs that apply to your agency.</t>
  </si>
  <si>
    <t xml:space="preserve">In order to achieve the NOFO logic model outcome(s), you will implement one or more activities. Include each activity you plan to implement in the tables with the following information. Any activity titles/focuses that are pre-populated are necessary to complete in order to ensure adequate oversight and management, and efficient and effective implementation. All other activities are yours to propose based on the NOFO outcomes. The below table contains instructions containing information to include complete activity tables </t>
  </si>
  <si>
    <t>Activity 1 Title</t>
  </si>
  <si>
    <t>Enter a brief title for the activity.</t>
  </si>
  <si>
    <r>
      <t>Activity Focus</t>
    </r>
    <r>
      <rPr>
        <sz val="11"/>
        <color theme="1"/>
        <rFont val="Arial"/>
        <family val="2"/>
      </rPr>
      <t xml:space="preserve"> (select one)</t>
    </r>
  </si>
  <si>
    <t>Select the focus area for your proposed activity from the drop-down.</t>
  </si>
  <si>
    <r>
      <t>Other Activity Focus</t>
    </r>
    <r>
      <rPr>
        <sz val="11"/>
        <color theme="1"/>
        <rFont val="Arial"/>
        <family val="2"/>
      </rPr>
      <t xml:space="preserve"> (if applicable)</t>
    </r>
  </si>
  <si>
    <t>Enter other focus area for the activity if not captured in the provided drop-down.</t>
  </si>
  <si>
    <t>Milestone</t>
  </si>
  <si>
    <t>Party Responsible</t>
  </si>
  <si>
    <t>Key Contracts, Subawards, and Collaborations</t>
  </si>
  <si>
    <t>Due Date</t>
  </si>
  <si>
    <t>Measures of Success</t>
  </si>
  <si>
    <r>
      <t xml:space="preserve">In order to achieve the NOFO outcomes, you will implement one or more activities that you will achieve by tracking activity milestones. </t>
    </r>
    <r>
      <rPr>
        <b/>
        <i/>
        <sz val="11"/>
        <rFont val="Arial"/>
        <family val="2"/>
      </rPr>
      <t>Each milestone must include an action and an output. Please include at least three milestones for each activity. Enter each milestone on a separate line.</t>
    </r>
  </si>
  <si>
    <t>Name party responsible at your agency for work in this milestone (e.g. "Workforce Development Coordinator")</t>
  </si>
  <si>
    <t>Please specify any anticipated key contracts and sub-awards, as well as name key collaborations (with CDC programs and CDC-funded organizations, and with organizations not funded by CDC) in support of this activity.</t>
  </si>
  <si>
    <t>Indicate the anticipated milestone end date. All dates must occur after the Notice of Award.  Please use MM/DD/YYYY format.</t>
  </si>
  <si>
    <t>Indicate measures of success that can be used to evaluate milestone achievement. You may choose to align measures of success with the performance measures listed in the NOFO.</t>
  </si>
  <si>
    <t>Applicants must enter current staffing total estimate for their agency in cell D9. Please include all regular full-time, part-time, contractual, and seasonal employees in the current staff count as well as all projected hire counts.</t>
  </si>
  <si>
    <t>A1. Reinforce and expand the public health workforce by hiring, retaining, supporting, and training the workforce and by strengthening relevant workforce planning, systems, processes, and policies.</t>
  </si>
  <si>
    <t>Activity Description</t>
  </si>
  <si>
    <r>
      <t xml:space="preserve">Recruit and Hire: </t>
    </r>
    <r>
      <rPr>
        <sz val="11"/>
        <rFont val="Arial"/>
        <family val="2"/>
      </rPr>
      <t>Expand the public health workforce through recruiting and hiring diverse staff from the community and population served.</t>
    </r>
  </si>
  <si>
    <t>5-Year Goals</t>
  </si>
  <si>
    <t>Enter Current # of Workforce Positions Filled:</t>
  </si>
  <si>
    <t>Projected # of Staff Hired by Year 5:</t>
  </si>
  <si>
    <t>Total Workforce by Year 5:</t>
  </si>
  <si>
    <t>Please use Table 1 and Table 2 below to estimate one and five year staffing projections by job classification category and program area. If you do not anticipate hiring for a job or program, please enter 0. Ideally, the totals for each table should be equal. If you do not know how many people you plan on hiring for each category, please enter an estimate.</t>
  </si>
  <si>
    <t>Refer to the "Workforce Positions Appendix" reference tab to organize workforce expansion by job classification category and program areas. The breakdown of job classifications and program areas will be required by the six month progress review. Link to the right:</t>
  </si>
  <si>
    <t>Workforce Positions Appendix</t>
  </si>
  <si>
    <t>For column 2 of both tables, indicate if you plan to hire for this category by choosing "Yes" or "No". For column 3 and 4, please estimate how many people you plan on hiring by year 1 and by year 5 for each category. Totals are calculated for you.</t>
  </si>
  <si>
    <t>Table 1. Projected Workforce Expansion by Job Classification</t>
  </si>
  <si>
    <t>Job Classification  Category</t>
  </si>
  <si>
    <t>Do you anticipate hiring for this category? (Y/N)</t>
  </si>
  <si>
    <t># Staff Hired By Year 1</t>
  </si>
  <si>
    <t># Staff Hired by Year 5</t>
  </si>
  <si>
    <t>1. Agency leadership and management</t>
  </si>
  <si>
    <t>2. Business and financial operations staff</t>
  </si>
  <si>
    <t>3. Office and administrative support staff</t>
  </si>
  <si>
    <t>4. Information technology and data systems staff</t>
  </si>
  <si>
    <t>5. Public information and public policy staff</t>
  </si>
  <si>
    <t>6. Epidemiologists, statisticians, data scientists, other data analysts</t>
  </si>
  <si>
    <t>7. Behavioral health and social services staff</t>
  </si>
  <si>
    <t>8. Community health workers and health educators</t>
  </si>
  <si>
    <t>9. Laboratory workers</t>
  </si>
  <si>
    <t>10. Public health physician, nurse, other health care providers</t>
  </si>
  <si>
    <t>11. Preparedness staff</t>
  </si>
  <si>
    <t>12. Environmental health workers</t>
  </si>
  <si>
    <t>13. Animal control and compliance/ inspection staff</t>
  </si>
  <si>
    <t>14. Other (not categorized)</t>
  </si>
  <si>
    <t>Totals</t>
  </si>
  <si>
    <t>Please use this field to make any additional comments about Table 1, including descriptions of 'other' job classifications not categorized in this table, any areas that your agency is prioritizing staffing for, or anticipated obstacles.</t>
  </si>
  <si>
    <t xml:space="preserve">Additional Table 1 Comments	</t>
  </si>
  <si>
    <t>Table 2. Projected Workforce Expansion by Program Area</t>
  </si>
  <si>
    <t>Program Area Category</t>
  </si>
  <si>
    <t>Do you anticipate hiring for this program area? (Y/N)</t>
  </si>
  <si>
    <t># Staff Hired by Year 1</t>
  </si>
  <si>
    <t>1. All Hazards</t>
  </si>
  <si>
    <t>2. Assessment</t>
  </si>
  <si>
    <t>3. Chronic Disease &amp; Injury</t>
  </si>
  <si>
    <t xml:space="preserve">4. Communicable Disease </t>
  </si>
  <si>
    <t>5. Communications</t>
  </si>
  <si>
    <t>6. Environmental Health</t>
  </si>
  <si>
    <t>7. Maternal and Child Health</t>
  </si>
  <si>
    <t>8. Organizational Competencies</t>
  </si>
  <si>
    <t>9. Other</t>
  </si>
  <si>
    <t>10. Other Health Care</t>
  </si>
  <si>
    <t>Please use this field to make any additional comments on Table 2 including descriptions of 'other' job program areas not categorized in this table, any areas that your agency is prioritizing staffing for, or anticipated obstacles.</t>
  </si>
  <si>
    <t xml:space="preserve">Additional Table 2 Comments	</t>
  </si>
  <si>
    <r>
      <rPr>
        <b/>
        <sz val="14"/>
        <color theme="1"/>
        <rFont val="Arial"/>
        <family val="2"/>
      </rPr>
      <t>(For States Only)</t>
    </r>
    <r>
      <rPr>
        <sz val="14"/>
        <color theme="1"/>
        <rFont val="Arial"/>
        <family val="2"/>
      </rPr>
      <t xml:space="preserve"> Describe your funding strategy for subcontracting or allocating funds to all local health departments (LHD) in the State. Enter the percent of funds that will be allocated to LHDs in the cell below. At least 40% must be allocated to LHDs. Please also include any additional comments about local health department fund allocation in the cell below.</t>
    </r>
  </si>
  <si>
    <r>
      <t xml:space="preserve">% Allocation of strategy A1 funds to LHDs </t>
    </r>
    <r>
      <rPr>
        <sz val="12"/>
        <color theme="1"/>
        <rFont val="Arial"/>
        <family val="2"/>
      </rPr>
      <t>(select one)</t>
    </r>
  </si>
  <si>
    <t xml:space="preserve">LHD Fund Allocation Additional Comments </t>
  </si>
  <si>
    <r>
      <t xml:space="preserve">TA Needs </t>
    </r>
    <r>
      <rPr>
        <sz val="12"/>
        <color theme="1"/>
        <rFont val="Arial"/>
        <family val="2"/>
      </rPr>
      <t>(select all that apply)</t>
    </r>
  </si>
  <si>
    <t>Activity 1 - Activity 3 are required and necessary to ensure adequate oversight and management and efficient and effective implementation. Please complete the activity tables for these required activities. Starting at Activity 4, please refer to Appendix 1_Sample Activities for Component A to propose additional activities and complete activity tables.</t>
  </si>
  <si>
    <t>Identify or hire a workforce development coordinator (See position description in Appendix 2).</t>
  </si>
  <si>
    <r>
      <t xml:space="preserve">Activity Focus
</t>
    </r>
    <r>
      <rPr>
        <sz val="12"/>
        <color theme="1"/>
        <rFont val="Arial"/>
        <family val="2"/>
      </rPr>
      <t>(select one)</t>
    </r>
  </si>
  <si>
    <t>Strengthen support for grant implementation</t>
  </si>
  <si>
    <t xml:space="preserve">      Other Activity Focus (if applicable)</t>
  </si>
  <si>
    <t>Milestone Descriptions</t>
  </si>
  <si>
    <t>Activity 2 Title</t>
  </si>
  <si>
    <t>Dedicate at least 1.0 FTE for program evaluation and performance measures  for all work proposed under Strategies A1-A3.</t>
  </si>
  <si>
    <t>Activity 3 Title</t>
  </si>
  <si>
    <t>Identify or hire a data modernization director and supporting staff (See position description in Appendix 2) (This is optional but recommended and should only be requested if applying for A3 Data Modernization)</t>
  </si>
  <si>
    <t>Activity 4 Title</t>
  </si>
  <si>
    <t xml:space="preserve">Learning and Development Redesign </t>
  </si>
  <si>
    <t>Train Staff</t>
  </si>
  <si>
    <t xml:space="preserve"> </t>
  </si>
  <si>
    <t>Execute purchasing contracts of online learning platform and purchase/development of leadership development curriculum</t>
  </si>
  <si>
    <t>HR Director/Senior Public Health Program Assistant</t>
  </si>
  <si>
    <t xml:space="preserve">LinkedIn Learning </t>
  </si>
  <si>
    <t>Finalized contract</t>
  </si>
  <si>
    <t>Establish learning paths within online learning platform</t>
  </si>
  <si>
    <t>Senior Public Health Program Assistant/HR Director</t>
  </si>
  <si>
    <t>Established learning paths</t>
  </si>
  <si>
    <t>Create comprehensive structure and core curriculum/competencies for leadership development</t>
  </si>
  <si>
    <t>HR Director &amp; Public Health Trainer/Curriculum Developer</t>
  </si>
  <si>
    <t xml:space="preserve">Established core corriculum and competencies </t>
  </si>
  <si>
    <t>Activity 5 Title</t>
  </si>
  <si>
    <t>Activity 6 Title</t>
  </si>
  <si>
    <t>Activity 7 Title</t>
  </si>
  <si>
    <t>Activity 8 Title</t>
  </si>
  <si>
    <t>Activity 9 Title</t>
  </si>
  <si>
    <t>Activity 10 Title</t>
  </si>
  <si>
    <t>A2. Strengthen recipients’ overall systems, processes, and policies to ensure a strong core infrastructure needed to protect health and provide fair opportunities for all.</t>
  </si>
  <si>
    <t>Accredidation Status</t>
  </si>
  <si>
    <t>Please select your agency's accredidation status from the drop-down:</t>
  </si>
  <si>
    <t>Please refer to the Foundational Capabilities Factsheet to the right for guidance on proposing activities and implementing this strategy:</t>
  </si>
  <si>
    <t>FPHS Factsheet</t>
  </si>
  <si>
    <t>Please also refer to Appendix 1_Sample Activities for Component A  to propose activities and complete activity tables.</t>
  </si>
  <si>
    <r>
      <t xml:space="preserve">      Other Activity Focus</t>
    </r>
    <r>
      <rPr>
        <sz val="12"/>
        <color theme="1"/>
        <rFont val="Arial"/>
        <family val="2"/>
      </rPr>
      <t xml:space="preserve"> (if applicable)</t>
    </r>
  </si>
  <si>
    <t>A3. Support jurisdictions to develop and deploy scalable, flexible, and sustainable technologies, policies, and methods to implement world-class data and analytical capabilities to support the Essential Public Health Services.</t>
  </si>
  <si>
    <t>Activity 1 - Activity 4 are required for this strategy. Please complete the activity table for each. Starting at Activity 5, please refer to Appendix 1_Sample Activities for Component A to propose activities and complete activity tables.</t>
  </si>
  <si>
    <t>Assess and report the current capacity, gaps, and opportunities.</t>
  </si>
  <si>
    <t>Activity Focus</t>
  </si>
  <si>
    <t>Assess and report</t>
  </si>
  <si>
    <t>Create implementation plan for modernization of public health data infrastructure.</t>
  </si>
  <si>
    <t>Create implementation plans</t>
  </si>
  <si>
    <t>Create implenentation plan for workforce development.</t>
  </si>
  <si>
    <t xml:space="preserve">Activity Focus
</t>
  </si>
  <si>
    <t>The first three milestones of Activity 4 are required. Please complete the rows for these milestones. Starting at milestone 4, applicants may create their own milestones for the activity. Please refer to Appendix 1 Sample Activities for more guidance.</t>
  </si>
  <si>
    <t>Participate in CDC-sponsored Data Modernization calls, workshops, and webinars related to training</t>
  </si>
  <si>
    <t>Implement</t>
  </si>
  <si>
    <t>Attend annual Data Modernization Workshop</t>
  </si>
  <si>
    <t>Participate in CDC-sponsored Data Modernization learning community</t>
  </si>
  <si>
    <t>Participate in other established and relevant communities of practice as appropriate</t>
  </si>
  <si>
    <t>By Job Classification Category/Type:</t>
  </si>
  <si>
    <t>a.</t>
  </si>
  <si>
    <t>Department/Bureau Director</t>
  </si>
  <si>
    <t>b.</t>
  </si>
  <si>
    <t>Deputy Director</t>
  </si>
  <si>
    <t>c.</t>
  </si>
  <si>
    <t>Public Health Agency Director</t>
  </si>
  <si>
    <t>d.</t>
  </si>
  <si>
    <t>Program Director</t>
  </si>
  <si>
    <t>e.</t>
  </si>
  <si>
    <t>Public Health Manager or Program Manager</t>
  </si>
  <si>
    <t>f.</t>
  </si>
  <si>
    <t>Training Developer/Manager </t>
  </si>
  <si>
    <t>Attorney or Legal Counsel</t>
  </si>
  <si>
    <t>Business Support - Accountant/Fiscal</t>
  </si>
  <si>
    <t>Business Support services - Administrator</t>
  </si>
  <si>
    <t>Business Support services - Coordinator</t>
  </si>
  <si>
    <t>Workforce development staff</t>
  </si>
  <si>
    <t>Grants or Contracts Specialist</t>
  </si>
  <si>
    <t>g.</t>
  </si>
  <si>
    <t>Other Business Support Services</t>
  </si>
  <si>
    <t>Clerical Personnel - Administrative Assistant</t>
  </si>
  <si>
    <t>Clerical Personnel - Secretary</t>
  </si>
  <si>
    <t>Customer Service/Support Professional</t>
  </si>
  <si>
    <t>Other Facilities or Operations Worker</t>
  </si>
  <si>
    <t>Implementation Specialist</t>
  </si>
  <si>
    <t>Medical/Vital Records Staff</t>
  </si>
  <si>
    <t>Custodian</t>
  </si>
  <si>
    <t>h.</t>
  </si>
  <si>
    <t>Health Officer</t>
  </si>
  <si>
    <t>i.</t>
  </si>
  <si>
    <t>Human Resources Personnel</t>
  </si>
  <si>
    <t>Information Systems Manager/Information Technology Specialist</t>
  </si>
  <si>
    <t>IT Support Staff</t>
  </si>
  <si>
    <t>Public Health Informatics Specialist</t>
  </si>
  <si>
    <t>Informatics staff</t>
  </si>
  <si>
    <t>Public Information Specialist</t>
  </si>
  <si>
    <t>Policy Analyst</t>
  </si>
  <si>
    <t>Communications specialist / Web Developer </t>
  </si>
  <si>
    <t>6. Laboratory workers</t>
  </si>
  <si>
    <t>Laboratory Technician</t>
  </si>
  <si>
    <t>Laboratory Quality Control Worker</t>
  </si>
  <si>
    <t>Laboratory Scientist/Medical Technologist</t>
  </si>
  <si>
    <t>Laboratory Aide or Assistant</t>
  </si>
  <si>
    <t>7. Epidemiologists, statisticians, data scientists, other data analysts</t>
  </si>
  <si>
    <t>Epidemiologist</t>
  </si>
  <si>
    <t>Population Health Specialist</t>
  </si>
  <si>
    <t>Statistician</t>
  </si>
  <si>
    <t>Economist</t>
  </si>
  <si>
    <t>Data or research analyst</t>
  </si>
  <si>
    <t>Data Scientist</t>
  </si>
  <si>
    <t>Program Evaluator</t>
  </si>
  <si>
    <t>Quality Improvement Worker</t>
  </si>
  <si>
    <t>8. Behavioral health and social services staff</t>
  </si>
  <si>
    <t>Behavioral Health Professional</t>
  </si>
  <si>
    <t>Disease Intervention Specialist/Contact Tracer</t>
  </si>
  <si>
    <t>Peer Counselor</t>
  </si>
  <si>
    <t>Health Navigator</t>
  </si>
  <si>
    <t>Social Worker/Social Services Professional</t>
  </si>
  <si>
    <t>Disability claims/benefits examiner or adjudicator</t>
  </si>
  <si>
    <t>9. Community health workers and health educators</t>
  </si>
  <si>
    <t>Health Educator</t>
  </si>
  <si>
    <t>Community Health Worker</t>
  </si>
  <si>
    <t>Medical Examiner</t>
  </si>
  <si>
    <t>Nursing and Home Health Aide</t>
  </si>
  <si>
    <t>Nutritionist or Dietitian</t>
  </si>
  <si>
    <t>Other Oral Health Professional</t>
  </si>
  <si>
    <t>Other Nurse - Clinical Services</t>
  </si>
  <si>
    <t>Physician Assistant</t>
  </si>
  <si>
    <t>Public Health Dentist</t>
  </si>
  <si>
    <t>Public Health/Preventive Medicine Physician</t>
  </si>
  <si>
    <t>Registered Nurse - Public Health or Community Health Nurse</t>
  </si>
  <si>
    <t>j.</t>
  </si>
  <si>
    <t>Registered Nurse - Unspecified</t>
  </si>
  <si>
    <t>k.</t>
  </si>
  <si>
    <t>Pharmacist</t>
  </si>
  <si>
    <t>l.</t>
  </si>
  <si>
    <t>Licensed practical or vocational nurse</t>
  </si>
  <si>
    <t>m.</t>
  </si>
  <si>
    <t>Nurse Practitioner</t>
  </si>
  <si>
    <t>n.</t>
  </si>
  <si>
    <t>Emergency Medical Technician/Advanced Emergency Medical Technician/Paramedic</t>
  </si>
  <si>
    <t>o.</t>
  </si>
  <si>
    <t>Emergency Medical Services Worker</t>
  </si>
  <si>
    <t>p.</t>
  </si>
  <si>
    <t>Other Health Professional/Clinical Support Staff</t>
  </si>
  <si>
    <t>q.</t>
  </si>
  <si>
    <t>Physical/Occupational/Rehabilitation Therapist</t>
  </si>
  <si>
    <t>r.</t>
  </si>
  <si>
    <t>Public Health Veterinarian</t>
  </si>
  <si>
    <t>Emergency Preparedness/Management Worker</t>
  </si>
  <si>
    <t>Environmental Health Worker</t>
  </si>
  <si>
    <t>Environmental Health Technician </t>
  </si>
  <si>
    <t>Environmental Health Physicist </t>
  </si>
  <si>
    <t>Environmental Epidemiologist </t>
  </si>
  <si>
    <t>Environmental Health Scientist</t>
  </si>
  <si>
    <t>Licensure/Regulation/Enforcement Worker</t>
  </si>
  <si>
    <t>Sanitarian or Inspector</t>
  </si>
  <si>
    <t>Animal Control Worker</t>
  </si>
  <si>
    <t>14. Other</t>
  </si>
  <si>
    <t>Engineer</t>
  </si>
  <si>
    <t>Student, Professional or Scientific</t>
  </si>
  <si>
    <t>Other (not categorized)</t>
  </si>
  <si>
    <t>By Program Area Category/Program Area:</t>
  </si>
  <si>
    <r>
      <t>1.</t>
    </r>
    <r>
      <rPr>
        <sz val="7"/>
        <color theme="1"/>
        <rFont val="Times New Roman"/>
        <family val="1"/>
      </rPr>
      <t xml:space="preserve">       </t>
    </r>
    <r>
      <rPr>
        <sz val="11"/>
        <color theme="1"/>
        <rFont val="Calibri"/>
        <family val="2"/>
        <scheme val="minor"/>
      </rPr>
      <t>All Hazards</t>
    </r>
  </si>
  <si>
    <r>
      <t>a.</t>
    </r>
    <r>
      <rPr>
        <sz val="7"/>
        <color theme="1"/>
        <rFont val="Times New Roman"/>
        <family val="1"/>
      </rPr>
      <t xml:space="preserve">       </t>
    </r>
    <r>
      <rPr>
        <sz val="11"/>
        <color theme="1"/>
        <rFont val="Calibri"/>
        <family val="2"/>
        <scheme val="minor"/>
      </rPr>
      <t>Emergency Preparedness</t>
    </r>
  </si>
  <si>
    <r>
      <t>2.</t>
    </r>
    <r>
      <rPr>
        <sz val="7"/>
        <color theme="1"/>
        <rFont val="Times New Roman"/>
        <family val="1"/>
      </rPr>
      <t xml:space="preserve">       </t>
    </r>
    <r>
      <rPr>
        <sz val="11"/>
        <color theme="1"/>
        <rFont val="Calibri"/>
        <family val="2"/>
        <scheme val="minor"/>
      </rPr>
      <t>Assessment</t>
    </r>
  </si>
  <si>
    <r>
      <t>a.</t>
    </r>
    <r>
      <rPr>
        <sz val="7"/>
        <color theme="1"/>
        <rFont val="Times New Roman"/>
        <family val="1"/>
      </rPr>
      <t xml:space="preserve">       </t>
    </r>
    <r>
      <rPr>
        <sz val="11"/>
        <color theme="1"/>
        <rFont val="Calibri"/>
        <family val="2"/>
        <scheme val="minor"/>
      </rPr>
      <t xml:space="preserve">Community Health Assessment/Planning  </t>
    </r>
  </si>
  <si>
    <r>
      <t>b.</t>
    </r>
    <r>
      <rPr>
        <sz val="7"/>
        <color theme="1"/>
        <rFont val="Times New Roman"/>
        <family val="1"/>
      </rPr>
      <t xml:space="preserve">       </t>
    </r>
    <r>
      <rPr>
        <sz val="11"/>
        <color theme="1"/>
        <rFont val="Calibri"/>
        <family val="2"/>
        <scheme val="minor"/>
      </rPr>
      <t>Disability services, including disability determinations</t>
    </r>
  </si>
  <si>
    <r>
      <t>c.</t>
    </r>
    <r>
      <rPr>
        <sz val="7"/>
        <color theme="1"/>
        <rFont val="Times New Roman"/>
        <family val="1"/>
      </rPr>
      <t xml:space="preserve">       </t>
    </r>
    <r>
      <rPr>
        <sz val="11"/>
        <color theme="1"/>
        <rFont val="Calibri"/>
        <family val="2"/>
        <scheme val="minor"/>
      </rPr>
      <t>Enforcement/Inspection/Licensing/Certification of Facilities</t>
    </r>
  </si>
  <si>
    <r>
      <t>d.</t>
    </r>
    <r>
      <rPr>
        <sz val="7"/>
        <color theme="1"/>
        <rFont val="Times New Roman"/>
        <family val="1"/>
      </rPr>
      <t xml:space="preserve">       </t>
    </r>
    <r>
      <rPr>
        <sz val="11"/>
        <color theme="1"/>
        <rFont val="Calibri"/>
        <family val="2"/>
        <scheme val="minor"/>
      </rPr>
      <t>Epidemiology Surveillance</t>
    </r>
  </si>
  <si>
    <r>
      <t>e.</t>
    </r>
    <r>
      <rPr>
        <sz val="7"/>
        <color theme="1"/>
        <rFont val="Times New Roman"/>
        <family val="1"/>
      </rPr>
      <t xml:space="preserve">       </t>
    </r>
    <r>
      <rPr>
        <sz val="11"/>
        <color theme="1"/>
        <rFont val="Calibri"/>
        <family val="2"/>
        <scheme val="minor"/>
      </rPr>
      <t>Informatics</t>
    </r>
  </si>
  <si>
    <r>
      <t>f.</t>
    </r>
    <r>
      <rPr>
        <sz val="7"/>
        <color theme="1"/>
        <rFont val="Times New Roman"/>
        <family val="1"/>
      </rPr>
      <t xml:space="preserve">        </t>
    </r>
    <r>
      <rPr>
        <sz val="11"/>
        <color theme="1"/>
        <rFont val="Calibri"/>
        <family val="2"/>
        <scheme val="minor"/>
      </rPr>
      <t>Medical Examiner</t>
    </r>
  </si>
  <si>
    <r>
      <t>g.</t>
    </r>
    <r>
      <rPr>
        <sz val="7"/>
        <color theme="1"/>
        <rFont val="Times New Roman"/>
        <family val="1"/>
      </rPr>
      <t xml:space="preserve">       </t>
    </r>
    <r>
      <rPr>
        <sz val="11"/>
        <color theme="1"/>
        <rFont val="Calibri"/>
        <family val="2"/>
        <scheme val="minor"/>
      </rPr>
      <t>Public Health Genetics</t>
    </r>
  </si>
  <si>
    <r>
      <t>h.</t>
    </r>
    <r>
      <rPr>
        <sz val="7"/>
        <color theme="1"/>
        <rFont val="Times New Roman"/>
        <family val="1"/>
      </rPr>
      <t xml:space="preserve">       </t>
    </r>
    <r>
      <rPr>
        <sz val="11"/>
        <color theme="1"/>
        <rFont val="Calibri"/>
        <family val="2"/>
        <scheme val="minor"/>
      </rPr>
      <t>Public Health Laboratory</t>
    </r>
  </si>
  <si>
    <r>
      <t>i.</t>
    </r>
    <r>
      <rPr>
        <sz val="7"/>
        <color theme="1"/>
        <rFont val="Times New Roman"/>
        <family val="1"/>
      </rPr>
      <t xml:space="preserve">         </t>
    </r>
    <r>
      <rPr>
        <sz val="11"/>
        <color theme="1"/>
        <rFont val="Calibri"/>
        <family val="2"/>
        <scheme val="minor"/>
      </rPr>
      <t>Vital Records</t>
    </r>
  </si>
  <si>
    <r>
      <t>3.</t>
    </r>
    <r>
      <rPr>
        <sz val="7"/>
        <color theme="1"/>
        <rFont val="Times New Roman"/>
        <family val="1"/>
      </rPr>
      <t xml:space="preserve">       </t>
    </r>
    <r>
      <rPr>
        <sz val="11"/>
        <color theme="1"/>
        <rFont val="Calibri"/>
        <family val="2"/>
        <scheme val="minor"/>
      </rPr>
      <t>Chronic Disease &amp; Injury</t>
    </r>
  </si>
  <si>
    <r>
      <t>a.</t>
    </r>
    <r>
      <rPr>
        <sz val="7"/>
        <color theme="1"/>
        <rFont val="Times New Roman"/>
        <family val="1"/>
      </rPr>
      <t xml:space="preserve">       </t>
    </r>
    <r>
      <rPr>
        <sz val="11"/>
        <color theme="1"/>
        <rFont val="Calibri"/>
        <family val="2"/>
        <scheme val="minor"/>
      </rPr>
      <t>Non-Communicable Disease/Chronic Disease</t>
    </r>
  </si>
  <si>
    <r>
      <t>b.</t>
    </r>
    <r>
      <rPr>
        <sz val="7"/>
        <color theme="1"/>
        <rFont val="Times New Roman"/>
        <family val="1"/>
      </rPr>
      <t xml:space="preserve">       </t>
    </r>
    <r>
      <rPr>
        <sz val="11"/>
        <color theme="1"/>
        <rFont val="Calibri"/>
        <family val="2"/>
        <scheme val="minor"/>
      </rPr>
      <t>Health Promotion/Wellness</t>
    </r>
  </si>
  <si>
    <r>
      <t>c.</t>
    </r>
    <r>
      <rPr>
        <sz val="7"/>
        <color theme="1"/>
        <rFont val="Times New Roman"/>
        <family val="1"/>
      </rPr>
      <t xml:space="preserve">       </t>
    </r>
    <r>
      <rPr>
        <sz val="11"/>
        <color theme="1"/>
        <rFont val="Calibri"/>
        <family val="2"/>
        <scheme val="minor"/>
      </rPr>
      <t>Injury/Violence Prevention</t>
    </r>
  </si>
  <si>
    <r>
      <t>4.</t>
    </r>
    <r>
      <rPr>
        <sz val="7"/>
        <color theme="1"/>
        <rFont val="Times New Roman"/>
        <family val="1"/>
      </rPr>
      <t xml:space="preserve">       </t>
    </r>
    <r>
      <rPr>
        <sz val="11"/>
        <color theme="1"/>
        <rFont val="Calibri"/>
        <family val="2"/>
        <scheme val="minor"/>
      </rPr>
      <t>Communicable Disease</t>
    </r>
  </si>
  <si>
    <r>
      <t>a.</t>
    </r>
    <r>
      <rPr>
        <sz val="7"/>
        <color theme="1"/>
        <rFont val="Times New Roman"/>
        <family val="1"/>
      </rPr>
      <t xml:space="preserve">       </t>
    </r>
    <r>
      <rPr>
        <sz val="11"/>
        <color theme="1"/>
        <rFont val="Calibri"/>
        <family val="2"/>
        <scheme val="minor"/>
      </rPr>
      <t>COVID-19 Response</t>
    </r>
  </si>
  <si>
    <r>
      <t>b.</t>
    </r>
    <r>
      <rPr>
        <sz val="7"/>
        <color theme="1"/>
        <rFont val="Times New Roman"/>
        <family val="1"/>
      </rPr>
      <t xml:space="preserve">       </t>
    </r>
    <r>
      <rPr>
        <sz val="11"/>
        <color theme="1"/>
        <rFont val="Calibri"/>
        <family val="2"/>
        <scheme val="minor"/>
      </rPr>
      <t>Communicable Disease - HIV</t>
    </r>
  </si>
  <si>
    <r>
      <t>c.</t>
    </r>
    <r>
      <rPr>
        <sz val="7"/>
        <color theme="1"/>
        <rFont val="Times New Roman"/>
        <family val="1"/>
      </rPr>
      <t xml:space="preserve">       </t>
    </r>
    <r>
      <rPr>
        <sz val="11"/>
        <color theme="1"/>
        <rFont val="Calibri"/>
        <family val="2"/>
        <scheme val="minor"/>
      </rPr>
      <t>Communicable Disease - Influenza</t>
    </r>
  </si>
  <si>
    <r>
      <t>d.</t>
    </r>
    <r>
      <rPr>
        <sz val="7"/>
        <color theme="1"/>
        <rFont val="Times New Roman"/>
        <family val="1"/>
      </rPr>
      <t xml:space="preserve">       </t>
    </r>
    <r>
      <rPr>
        <sz val="11"/>
        <color theme="1"/>
        <rFont val="Calibri"/>
        <family val="2"/>
        <scheme val="minor"/>
      </rPr>
      <t>Communicable Disease - STD</t>
    </r>
  </si>
  <si>
    <r>
      <t>e.</t>
    </r>
    <r>
      <rPr>
        <sz val="7"/>
        <color theme="1"/>
        <rFont val="Times New Roman"/>
        <family val="1"/>
      </rPr>
      <t xml:space="preserve">       </t>
    </r>
    <r>
      <rPr>
        <sz val="11"/>
        <color theme="1"/>
        <rFont val="Calibri"/>
        <family val="2"/>
        <scheme val="minor"/>
      </rPr>
      <t xml:space="preserve">Communicable Disease - Tuberculosis  </t>
    </r>
  </si>
  <si>
    <r>
      <t>f.</t>
    </r>
    <r>
      <rPr>
        <sz val="7"/>
        <color theme="1"/>
        <rFont val="Times New Roman"/>
        <family val="1"/>
      </rPr>
      <t xml:space="preserve">        </t>
    </r>
    <r>
      <rPr>
        <sz val="11"/>
        <color theme="1"/>
        <rFont val="Calibri"/>
        <family val="2"/>
        <scheme val="minor"/>
      </rPr>
      <t>Communicable Disease - Viral Hepatitis</t>
    </r>
  </si>
  <si>
    <r>
      <t>g.</t>
    </r>
    <r>
      <rPr>
        <sz val="7"/>
        <color theme="1"/>
        <rFont val="Times New Roman"/>
        <family val="1"/>
      </rPr>
      <t xml:space="preserve">       </t>
    </r>
    <r>
      <rPr>
        <sz val="11"/>
        <color theme="1"/>
        <rFont val="Calibri"/>
        <family val="2"/>
        <scheme val="minor"/>
      </rPr>
      <t>Health Education</t>
    </r>
  </si>
  <si>
    <r>
      <t>h.</t>
    </r>
    <r>
      <rPr>
        <sz val="7"/>
        <color theme="1"/>
        <rFont val="Times New Roman"/>
        <family val="1"/>
      </rPr>
      <t xml:space="preserve">       </t>
    </r>
    <r>
      <rPr>
        <sz val="11"/>
        <color theme="1"/>
        <rFont val="Calibri"/>
        <family val="2"/>
        <scheme val="minor"/>
      </rPr>
      <t>Other Communicable Disease</t>
    </r>
  </si>
  <si>
    <r>
      <t>5.</t>
    </r>
    <r>
      <rPr>
        <sz val="7"/>
        <color theme="1"/>
        <rFont val="Times New Roman"/>
        <family val="1"/>
      </rPr>
      <t xml:space="preserve">       </t>
    </r>
    <r>
      <rPr>
        <sz val="11"/>
        <color theme="1"/>
        <rFont val="Calibri"/>
        <family val="2"/>
        <scheme val="minor"/>
      </rPr>
      <t>Environmental Health</t>
    </r>
  </si>
  <si>
    <r>
      <t>a.</t>
    </r>
    <r>
      <rPr>
        <sz val="7"/>
        <color theme="1"/>
        <rFont val="Times New Roman"/>
        <family val="1"/>
      </rPr>
      <t xml:space="preserve">       </t>
    </r>
    <r>
      <rPr>
        <sz val="11"/>
        <color theme="1"/>
        <rFont val="Calibri"/>
        <family val="2"/>
        <scheme val="minor"/>
      </rPr>
      <t>Environmental Health</t>
    </r>
  </si>
  <si>
    <r>
      <t>b.</t>
    </r>
    <r>
      <rPr>
        <sz val="7"/>
        <color theme="1"/>
        <rFont val="Times New Roman"/>
        <family val="1"/>
      </rPr>
      <t xml:space="preserve">       </t>
    </r>
    <r>
      <rPr>
        <sz val="11"/>
        <color theme="1"/>
        <rFont val="Calibri"/>
        <family val="2"/>
        <scheme val="minor"/>
      </rPr>
      <t>Animal Control</t>
    </r>
  </si>
  <si>
    <r>
      <t>6.</t>
    </r>
    <r>
      <rPr>
        <sz val="7"/>
        <color theme="1"/>
        <rFont val="Times New Roman"/>
        <family val="1"/>
      </rPr>
      <t xml:space="preserve">       </t>
    </r>
    <r>
      <rPr>
        <sz val="11"/>
        <color theme="1"/>
        <rFont val="Calibri"/>
        <family val="2"/>
        <scheme val="minor"/>
      </rPr>
      <t>Maternal and Child Health</t>
    </r>
  </si>
  <si>
    <r>
      <t>a.</t>
    </r>
    <r>
      <rPr>
        <sz val="7"/>
        <color theme="1"/>
        <rFont val="Times New Roman"/>
        <family val="1"/>
      </rPr>
      <t xml:space="preserve">       </t>
    </r>
    <r>
      <rPr>
        <sz val="11"/>
        <color theme="1"/>
        <rFont val="Calibri"/>
        <family val="2"/>
        <scheme val="minor"/>
      </rPr>
      <t>Children and Youth with Special Health Care Needs</t>
    </r>
  </si>
  <si>
    <r>
      <t>b.</t>
    </r>
    <r>
      <rPr>
        <sz val="7"/>
        <color theme="1"/>
        <rFont val="Times New Roman"/>
        <family val="1"/>
      </rPr>
      <t xml:space="preserve">       </t>
    </r>
    <r>
      <rPr>
        <sz val="11"/>
        <color theme="1"/>
        <rFont val="Calibri"/>
        <family val="2"/>
        <scheme val="minor"/>
      </rPr>
      <t>Maternal and Child Health - Family Planning</t>
    </r>
  </si>
  <si>
    <r>
      <t>c.</t>
    </r>
    <r>
      <rPr>
        <sz val="7"/>
        <color theme="1"/>
        <rFont val="Times New Roman"/>
        <family val="1"/>
      </rPr>
      <t xml:space="preserve">       </t>
    </r>
    <r>
      <rPr>
        <sz val="11"/>
        <color theme="1"/>
        <rFont val="Calibri"/>
        <family val="2"/>
        <scheme val="minor"/>
      </rPr>
      <t>Maternal and Child Health - WIC</t>
    </r>
  </si>
  <si>
    <r>
      <t>7.</t>
    </r>
    <r>
      <rPr>
        <sz val="7"/>
        <color theme="1"/>
        <rFont val="Times New Roman"/>
        <family val="1"/>
      </rPr>
      <t xml:space="preserve">       </t>
    </r>
    <r>
      <rPr>
        <sz val="11"/>
        <color theme="1"/>
        <rFont val="Calibri"/>
        <family val="2"/>
        <scheme val="minor"/>
      </rPr>
      <t>Organizational Competencies</t>
    </r>
  </si>
  <si>
    <r>
      <t>a.</t>
    </r>
    <r>
      <rPr>
        <sz val="7"/>
        <color theme="1"/>
        <rFont val="Times New Roman"/>
        <family val="1"/>
      </rPr>
      <t xml:space="preserve">       </t>
    </r>
    <r>
      <rPr>
        <sz val="11"/>
        <color theme="1"/>
        <rFont val="Calibri"/>
        <family val="2"/>
        <scheme val="minor"/>
      </rPr>
      <t>Administration/Administrative Support</t>
    </r>
  </si>
  <si>
    <r>
      <t>b.</t>
    </r>
    <r>
      <rPr>
        <sz val="7"/>
        <color theme="1"/>
        <rFont val="Times New Roman"/>
        <family val="1"/>
      </rPr>
      <t xml:space="preserve">       </t>
    </r>
    <r>
      <rPr>
        <sz val="11"/>
        <color theme="1"/>
        <rFont val="Calibri"/>
        <family val="2"/>
        <scheme val="minor"/>
      </rPr>
      <t>Information Technology (IT) Services</t>
    </r>
  </si>
  <si>
    <r>
      <t>c.</t>
    </r>
    <r>
      <rPr>
        <sz val="7"/>
        <color theme="1"/>
        <rFont val="Times New Roman"/>
        <family val="1"/>
      </rPr>
      <t xml:space="preserve">       </t>
    </r>
    <r>
      <rPr>
        <sz val="11"/>
        <color theme="1"/>
        <rFont val="Calibri"/>
        <family val="2"/>
        <scheme val="minor"/>
      </rPr>
      <t>Minority Health/Health Disparities</t>
    </r>
  </si>
  <si>
    <r>
      <t>d.</t>
    </r>
    <r>
      <rPr>
        <sz val="7"/>
        <color theme="1"/>
        <rFont val="Times New Roman"/>
        <family val="1"/>
      </rPr>
      <t xml:space="preserve">       </t>
    </r>
    <r>
      <rPr>
        <sz val="11"/>
        <color theme="1"/>
        <rFont val="Calibri"/>
        <family val="2"/>
        <scheme val="minor"/>
      </rPr>
      <t>Policy and Legislation</t>
    </r>
  </si>
  <si>
    <r>
      <t>e.</t>
    </r>
    <r>
      <rPr>
        <sz val="7"/>
        <color theme="1"/>
        <rFont val="Times New Roman"/>
        <family val="1"/>
      </rPr>
      <t xml:space="preserve">       </t>
    </r>
    <r>
      <rPr>
        <sz val="11"/>
        <color theme="1"/>
        <rFont val="Calibri"/>
        <family val="2"/>
        <scheme val="minor"/>
      </rPr>
      <t>Program Evaluation</t>
    </r>
  </si>
  <si>
    <r>
      <t>f.</t>
    </r>
    <r>
      <rPr>
        <sz val="7"/>
        <color theme="1"/>
        <rFont val="Times New Roman"/>
        <family val="1"/>
      </rPr>
      <t xml:space="preserve">        </t>
    </r>
    <r>
      <rPr>
        <sz val="11"/>
        <color theme="1"/>
        <rFont val="Calibri"/>
        <family val="2"/>
        <scheme val="minor"/>
      </rPr>
      <t>Training/Workforce Development</t>
    </r>
  </si>
  <si>
    <r>
      <t>8.</t>
    </r>
    <r>
      <rPr>
        <sz val="7"/>
        <color theme="1"/>
        <rFont val="Times New Roman"/>
        <family val="1"/>
      </rPr>
      <t xml:space="preserve">       </t>
    </r>
    <r>
      <rPr>
        <sz val="11"/>
        <color theme="1"/>
        <rFont val="Calibri"/>
        <family val="2"/>
        <scheme val="minor"/>
      </rPr>
      <t>Other</t>
    </r>
  </si>
  <si>
    <r>
      <t>a.</t>
    </r>
    <r>
      <rPr>
        <sz val="7"/>
        <color theme="1"/>
        <rFont val="Times New Roman"/>
        <family val="1"/>
      </rPr>
      <t xml:space="preserve">       </t>
    </r>
    <r>
      <rPr>
        <sz val="11"/>
        <color theme="1"/>
        <rFont val="Calibri"/>
        <family val="2"/>
        <scheme val="minor"/>
      </rPr>
      <t>Global Health</t>
    </r>
  </si>
  <si>
    <r>
      <t>b.</t>
    </r>
    <r>
      <rPr>
        <sz val="7"/>
        <color theme="1"/>
        <rFont val="Times New Roman"/>
        <family val="1"/>
      </rPr>
      <t xml:space="preserve">       </t>
    </r>
    <r>
      <rPr>
        <sz val="11"/>
        <color theme="1"/>
        <rFont val="Calibri"/>
        <family val="2"/>
        <scheme val="minor"/>
      </rPr>
      <t>Other Program Area (specify)</t>
    </r>
  </si>
  <si>
    <r>
      <t>9.</t>
    </r>
    <r>
      <rPr>
        <sz val="7"/>
        <color theme="1"/>
        <rFont val="Times New Roman"/>
        <family val="1"/>
      </rPr>
      <t xml:space="preserve">       </t>
    </r>
    <r>
      <rPr>
        <sz val="11"/>
        <color theme="1"/>
        <rFont val="Calibri"/>
        <family val="2"/>
        <scheme val="minor"/>
      </rPr>
      <t>Other Health Care</t>
    </r>
  </si>
  <si>
    <r>
      <t>a.</t>
    </r>
    <r>
      <rPr>
        <sz val="7"/>
        <color theme="1"/>
        <rFont val="Times New Roman"/>
        <family val="1"/>
      </rPr>
      <t xml:space="preserve">       </t>
    </r>
    <r>
      <rPr>
        <sz val="11"/>
        <color theme="1"/>
        <rFont val="Calibri"/>
        <family val="2"/>
        <scheme val="minor"/>
      </rPr>
      <t>Clinical Services (excluding TB, STD, family planning)</t>
    </r>
  </si>
  <si>
    <r>
      <t>b.</t>
    </r>
    <r>
      <rPr>
        <sz val="7"/>
        <color theme="1"/>
        <rFont val="Times New Roman"/>
        <family val="1"/>
      </rPr>
      <t xml:space="preserve">       </t>
    </r>
    <r>
      <rPr>
        <sz val="11"/>
        <color theme="1"/>
        <rFont val="Calibri"/>
        <family val="2"/>
        <scheme val="minor"/>
      </rPr>
      <t>Emergency Medical Services</t>
    </r>
  </si>
  <si>
    <r>
      <t>c.</t>
    </r>
    <r>
      <rPr>
        <sz val="7"/>
        <color theme="1"/>
        <rFont val="Times New Roman"/>
        <family val="1"/>
      </rPr>
      <t xml:space="preserve">       </t>
    </r>
    <r>
      <rPr>
        <sz val="11"/>
        <color theme="1"/>
        <rFont val="Calibri"/>
        <family val="2"/>
        <scheme val="minor"/>
      </rPr>
      <t>Immunizations - clinical</t>
    </r>
  </si>
  <si>
    <r>
      <t>d.</t>
    </r>
    <r>
      <rPr>
        <sz val="7"/>
        <color theme="1"/>
        <rFont val="Times New Roman"/>
        <family val="1"/>
      </rPr>
      <t xml:space="preserve">       </t>
    </r>
    <r>
      <rPr>
        <sz val="11"/>
        <color theme="1"/>
        <rFont val="Calibri"/>
        <family val="2"/>
        <scheme val="minor"/>
      </rPr>
      <t>Immunizations - non-clinical</t>
    </r>
  </si>
  <si>
    <r>
      <t>e.</t>
    </r>
    <r>
      <rPr>
        <sz val="7"/>
        <color theme="1"/>
        <rFont val="Times New Roman"/>
        <family val="1"/>
      </rPr>
      <t xml:space="preserve">       </t>
    </r>
    <r>
      <rPr>
        <sz val="11"/>
        <color theme="1"/>
        <rFont val="Calibri"/>
        <family val="2"/>
        <scheme val="minor"/>
      </rPr>
      <t>Mental Health</t>
    </r>
  </si>
  <si>
    <r>
      <t>f.</t>
    </r>
    <r>
      <rPr>
        <sz val="7"/>
        <color theme="1"/>
        <rFont val="Times New Roman"/>
        <family val="1"/>
      </rPr>
      <t xml:space="preserve">        </t>
    </r>
    <r>
      <rPr>
        <sz val="11"/>
        <color theme="1"/>
        <rFont val="Calibri"/>
        <family val="2"/>
        <scheme val="minor"/>
      </rPr>
      <t>Oral Health/Clinical Dental Services</t>
    </r>
  </si>
  <si>
    <r>
      <t>g.</t>
    </r>
    <r>
      <rPr>
        <sz val="7"/>
        <color theme="1"/>
        <rFont val="Times New Roman"/>
        <family val="1"/>
      </rPr>
      <t xml:space="preserve">       </t>
    </r>
    <r>
      <rPr>
        <sz val="11"/>
        <color theme="1"/>
        <rFont val="Calibri"/>
        <family val="2"/>
        <scheme val="minor"/>
      </rPr>
      <t>School Health</t>
    </r>
  </si>
  <si>
    <r>
      <t>h.</t>
    </r>
    <r>
      <rPr>
        <sz val="7"/>
        <color theme="1"/>
        <rFont val="Times New Roman"/>
        <family val="1"/>
      </rPr>
      <t xml:space="preserve">       </t>
    </r>
    <r>
      <rPr>
        <sz val="11"/>
        <color theme="1"/>
        <rFont val="Calibri"/>
        <family val="2"/>
        <scheme val="minor"/>
      </rPr>
      <t>Substance Abuse, including tobacco control programs</t>
    </r>
  </si>
  <si>
    <t>worksheet</t>
  </si>
  <si>
    <t>variable/field name</t>
  </si>
  <si>
    <t>record</t>
  </si>
  <si>
    <t>home_page</t>
  </si>
  <si>
    <t>recipient</t>
  </si>
  <si>
    <t>a1_workforce</t>
  </si>
  <si>
    <t>a1_lhd_alloc_quant</t>
  </si>
  <si>
    <t>a1_fund_alloc_qual</t>
  </si>
  <si>
    <t>a1_taneed___1</t>
  </si>
  <si>
    <t>a1_taneed___2</t>
  </si>
  <si>
    <t>a1_taneed___3</t>
  </si>
  <si>
    <t>a1_taneed___4</t>
  </si>
  <si>
    <t>a1_taneed___5</t>
  </si>
  <si>
    <t>a1_act4_titl</t>
  </si>
  <si>
    <t>a1_act4_focus</t>
  </si>
  <si>
    <t>a1_act4_oth_foc</t>
  </si>
  <si>
    <t>a1_act5_titl</t>
  </si>
  <si>
    <t>a1_act5_focus</t>
  </si>
  <si>
    <t>a1_act5_oth_foc</t>
  </si>
  <si>
    <t>a1_act6_titl</t>
  </si>
  <si>
    <t>a1_act6_focus</t>
  </si>
  <si>
    <t>a1_act6_oth_foc</t>
  </si>
  <si>
    <t>a1_act7_titl</t>
  </si>
  <si>
    <t>a1_act7_focus</t>
  </si>
  <si>
    <t>a1_act7_oth_foc</t>
  </si>
  <si>
    <t>a1_act8_titl</t>
  </si>
  <si>
    <t>a1_act8_focus</t>
  </si>
  <si>
    <t>a1_act8_oth_foc</t>
  </si>
  <si>
    <t>a1_act9_titl</t>
  </si>
  <si>
    <t>a1_act9_focus</t>
  </si>
  <si>
    <t>a1_act9_oth_foc</t>
  </si>
  <si>
    <t>a1_act10_titl</t>
  </si>
  <si>
    <t>a1_act10_focus</t>
  </si>
  <si>
    <t>a1_act10_oth_foc</t>
  </si>
  <si>
    <t>a1_act1_mil1</t>
  </si>
  <si>
    <t>a1_act1_party1</t>
  </si>
  <si>
    <t>a1_act1_date1</t>
  </si>
  <si>
    <t>a1_act1_ind1</t>
  </si>
  <si>
    <t>a1_act1_mil2</t>
  </si>
  <si>
    <t>a1_act1_party2</t>
  </si>
  <si>
    <t>a1_act1_date2</t>
  </si>
  <si>
    <t>a1_act1_ind2</t>
  </si>
  <si>
    <t>a1_act1_mil3</t>
  </si>
  <si>
    <t>a1_act1_party3</t>
  </si>
  <si>
    <t>a1_act1_date3</t>
  </si>
  <si>
    <t>a1_act1_ind3</t>
  </si>
  <si>
    <t>a1_act1_mil4</t>
  </si>
  <si>
    <t>a1_act1_party4</t>
  </si>
  <si>
    <t>a1_act1_date4</t>
  </si>
  <si>
    <t>a1_act1_ind4</t>
  </si>
  <si>
    <t>a1_act1_mil5</t>
  </si>
  <si>
    <t>a1_act1_party5</t>
  </si>
  <si>
    <t>a1_act1_date5</t>
  </si>
  <si>
    <t>a1_act1_ind5</t>
  </si>
  <si>
    <t>a1_act1_mil6</t>
  </si>
  <si>
    <t>a1_act1_party6</t>
  </si>
  <si>
    <t>a1_act1_date6</t>
  </si>
  <si>
    <t>a1_act1_ind6</t>
  </si>
  <si>
    <t>a1_act1_mil7</t>
  </si>
  <si>
    <t>a1_act1_party7</t>
  </si>
  <si>
    <t>a1_act1_date7</t>
  </si>
  <si>
    <t>a1_act1_ind7</t>
  </si>
  <si>
    <t>a1_act1_mil8</t>
  </si>
  <si>
    <t>a1_act1_party8</t>
  </si>
  <si>
    <t>a1_act1_date8</t>
  </si>
  <si>
    <t>a1_act1_ind8</t>
  </si>
  <si>
    <t>a1_act1_mil9</t>
  </si>
  <si>
    <t>a1_act1_party9</t>
  </si>
  <si>
    <t>a1_act1_date9</t>
  </si>
  <si>
    <t>a1_act1_ind9</t>
  </si>
  <si>
    <t>a1_act1_mil10</t>
  </si>
  <si>
    <t>a1_act1_party10</t>
  </si>
  <si>
    <t>a1_act1_date10</t>
  </si>
  <si>
    <t>a1_act1_ind10</t>
  </si>
  <si>
    <t>a1_act1_cont1</t>
  </si>
  <si>
    <t>a1_act1_cont2</t>
  </si>
  <si>
    <t>a1_act1_cont3</t>
  </si>
  <si>
    <t>a1_act1_cont4</t>
  </si>
  <si>
    <t>a1_act1_cont5</t>
  </si>
  <si>
    <t>a1_act1_cont6</t>
  </si>
  <si>
    <t>a1_act1_cont7</t>
  </si>
  <si>
    <t>a1_act1_cont8</t>
  </si>
  <si>
    <t>a1_act1_cont9</t>
  </si>
  <si>
    <t>a1_act1_cont10</t>
  </si>
  <si>
    <t>a1_act2_mil1</t>
  </si>
  <si>
    <t>a1_act2_mil2</t>
  </si>
  <si>
    <t>a1_act2_mil3</t>
  </si>
  <si>
    <t>a1_act2_mil4</t>
  </si>
  <si>
    <t>a1_act2_mil5</t>
  </si>
  <si>
    <t>a1_act2_mil6</t>
  </si>
  <si>
    <t>a1_act2_mil7</t>
  </si>
  <si>
    <t>a1_act2_mil8</t>
  </si>
  <si>
    <t>a1_act2_mil9</t>
  </si>
  <si>
    <t>a1_act2_mil10</t>
  </si>
  <si>
    <t>a1_act2_party1</t>
  </si>
  <si>
    <t>a1_act2_party2</t>
  </si>
  <si>
    <t>a1_act2_party3</t>
  </si>
  <si>
    <t>a1_act2_party4</t>
  </si>
  <si>
    <t>a1_act2_party5</t>
  </si>
  <si>
    <t>a1_act2_party6</t>
  </si>
  <si>
    <t>a1_act2_party7</t>
  </si>
  <si>
    <t>a1_act2_party8</t>
  </si>
  <si>
    <t>a1_act2_party9</t>
  </si>
  <si>
    <t>a1_act2_party10</t>
  </si>
  <si>
    <t>a1_act3_party1</t>
  </si>
  <si>
    <t>a1_act3_party2</t>
  </si>
  <si>
    <t>a1_act3_party3</t>
  </si>
  <si>
    <t>a1_act3_party4</t>
  </si>
  <si>
    <t>a1_act3_party5</t>
  </si>
  <si>
    <t>a1_act3_party6</t>
  </si>
  <si>
    <t>a1_act3_party7</t>
  </si>
  <si>
    <t>a1_act3_party8</t>
  </si>
  <si>
    <t>a1_act3_party9</t>
  </si>
  <si>
    <t>a1_act2_ind1</t>
  </si>
  <si>
    <t>a1_act2_ind2</t>
  </si>
  <si>
    <t>a1_act2_ind3</t>
  </si>
  <si>
    <t>a1_act2_ind4</t>
  </si>
  <si>
    <t>a1_act2_ind5</t>
  </si>
  <si>
    <t>a1_act2_ind6</t>
  </si>
  <si>
    <t>a1_act2_ind7</t>
  </si>
  <si>
    <t>a1_act2_ind8</t>
  </si>
  <si>
    <t>a1_act2_ind9</t>
  </si>
  <si>
    <t>a1_act2_ind10</t>
  </si>
  <si>
    <t>a1_act3_party10</t>
  </si>
  <si>
    <t>a1_act2_date1</t>
  </si>
  <si>
    <t>a1_act2_date2</t>
  </si>
  <si>
    <t>a1_act2_date3</t>
  </si>
  <si>
    <t>a1_act2_date4</t>
  </si>
  <si>
    <t>a1_act2_date5</t>
  </si>
  <si>
    <t>a1_act2_date6</t>
  </si>
  <si>
    <t>a1_act2_date7</t>
  </si>
  <si>
    <t>a1_act2_date8</t>
  </si>
  <si>
    <t>a1_act2_date9</t>
  </si>
  <si>
    <t>a1_act2_date10</t>
  </si>
  <si>
    <t>a1_act4_party1</t>
  </si>
  <si>
    <t>a1_act4_party2</t>
  </si>
  <si>
    <t>a1_act4_party3</t>
  </si>
  <si>
    <t>a1_act4_party4</t>
  </si>
  <si>
    <t>a1_act4_party5</t>
  </si>
  <si>
    <t>a1_act4_party6</t>
  </si>
  <si>
    <t>a1_act2_cont1</t>
  </si>
  <si>
    <t>a1_act2_cont2</t>
  </si>
  <si>
    <t>a1_act2_cont3</t>
  </si>
  <si>
    <t>a1_act2_cont4</t>
  </si>
  <si>
    <t>a1_act2_cont5</t>
  </si>
  <si>
    <t>a1_act2_cont6</t>
  </si>
  <si>
    <t>a1_act2_cont7</t>
  </si>
  <si>
    <t>a1_act2_cont8</t>
  </si>
  <si>
    <t>a1_act2_cont9</t>
  </si>
  <si>
    <t>a1_act2_cont10</t>
  </si>
  <si>
    <t>a1_act3_mil1</t>
  </si>
  <si>
    <t>a1_act4_party7</t>
  </si>
  <si>
    <t>a1_act3_date1</t>
  </si>
  <si>
    <t>a1_act3_ind1</t>
  </si>
  <si>
    <t>a1_act3_ind2</t>
  </si>
  <si>
    <t>a1_act3_ind3</t>
  </si>
  <si>
    <t>a1_act3_ind4</t>
  </si>
  <si>
    <t>a1_act3_ind5</t>
  </si>
  <si>
    <t>a1_act3_ind6</t>
  </si>
  <si>
    <t>a1_act3_ind7</t>
  </si>
  <si>
    <t>a1_act3_ind8</t>
  </si>
  <si>
    <t>a1_act3_ind9</t>
  </si>
  <si>
    <t>a1_act3_ind10</t>
  </si>
  <si>
    <t>a1_act4_ind1</t>
  </si>
  <si>
    <t>a1_act4_ind2</t>
  </si>
  <si>
    <t>a1_act4_ind3</t>
  </si>
  <si>
    <t>a1_act4_ind4</t>
  </si>
  <si>
    <t>a1_act4_ind5</t>
  </si>
  <si>
    <t>a1_act4_ind6</t>
  </si>
  <si>
    <t>a1_act4_ind7</t>
  </si>
  <si>
    <t>a1_act4_ind8</t>
  </si>
  <si>
    <t>a1_act4_ind9</t>
  </si>
  <si>
    <t>a1_act4_ind10</t>
  </si>
  <si>
    <t>a1_act5_ind1</t>
  </si>
  <si>
    <t>a1_act5_ind2</t>
  </si>
  <si>
    <t>a1_act5_ind3</t>
  </si>
  <si>
    <t>a1_act5_ind4</t>
  </si>
  <si>
    <t>a1_act5_ind5</t>
  </si>
  <si>
    <t>a1_act5_ind6</t>
  </si>
  <si>
    <t>a1_act5_ind7</t>
  </si>
  <si>
    <t>a1_act5_ind8</t>
  </si>
  <si>
    <t>a1_act5_ind9</t>
  </si>
  <si>
    <t>a1_act5_ind10</t>
  </si>
  <si>
    <t>a1_act6_ind1</t>
  </si>
  <si>
    <t>a1_act6_ind2</t>
  </si>
  <si>
    <t>a1_act6_ind3</t>
  </si>
  <si>
    <t>a1_act6_ind4</t>
  </si>
  <si>
    <t>a1_act6_ind5</t>
  </si>
  <si>
    <t>a1_act6_ind6</t>
  </si>
  <si>
    <t>a1_act6_ind7</t>
  </si>
  <si>
    <t>a1_act6_ind8</t>
  </si>
  <si>
    <t>a1_act6_ind9</t>
  </si>
  <si>
    <t>a1_act6_ind10</t>
  </si>
  <si>
    <t>a1_act7_ind1</t>
  </si>
  <si>
    <t>a1_act7_ind2</t>
  </si>
  <si>
    <t>a1_act7_ind3</t>
  </si>
  <si>
    <t>a1_act7_ind4</t>
  </si>
  <si>
    <t>a1_act7_ind5</t>
  </si>
  <si>
    <t>a1_act7_ind6</t>
  </si>
  <si>
    <t>a1_act7_ind7</t>
  </si>
  <si>
    <t>a1_act7_ind8</t>
  </si>
  <si>
    <t>a1_act7_ind9</t>
  </si>
  <si>
    <t>a1_act7_ind10</t>
  </si>
  <si>
    <t>a1_act8_ind1</t>
  </si>
  <si>
    <t>a1_act8_ind2</t>
  </si>
  <si>
    <t>a1_act8_ind3</t>
  </si>
  <si>
    <t>a1_act8_ind4</t>
  </si>
  <si>
    <t>a1_act8_ind5</t>
  </si>
  <si>
    <t>a1_act8_ind6</t>
  </si>
  <si>
    <t>a1_act8_ind7</t>
  </si>
  <si>
    <t>a1_act8_ind8</t>
  </si>
  <si>
    <t>a1_act8_ind9</t>
  </si>
  <si>
    <t>a1_act8_ind10</t>
  </si>
  <si>
    <t>a1_act9_ind1</t>
  </si>
  <si>
    <t>a1_act9_ind2</t>
  </si>
  <si>
    <t>a1_act9_ind3</t>
  </si>
  <si>
    <t>a1_act9_ind4</t>
  </si>
  <si>
    <t>a1_act9_ind5</t>
  </si>
  <si>
    <t>a1_act9_ind6</t>
  </si>
  <si>
    <t>a1_act9_ind7</t>
  </si>
  <si>
    <t>a1_act9_ind8</t>
  </si>
  <si>
    <t>a1_act9_ind9</t>
  </si>
  <si>
    <t>a1_act9_ind10</t>
  </si>
  <si>
    <t>a1_act10_ind1</t>
  </si>
  <si>
    <t>a1_act10_ind2</t>
  </si>
  <si>
    <t>a1_act10_ind3</t>
  </si>
  <si>
    <t>a1_act10_ind4</t>
  </si>
  <si>
    <t>a1_act10_ind5</t>
  </si>
  <si>
    <t>a1_act10_ind6</t>
  </si>
  <si>
    <t>a1_act10_ind7</t>
  </si>
  <si>
    <t>a1_act10_ind8</t>
  </si>
  <si>
    <t>a1_act10_ind9</t>
  </si>
  <si>
    <t>a1_act10_ind10</t>
  </si>
  <si>
    <t>a1_act3_mil2</t>
  </si>
  <si>
    <t>a1_act4_party8</t>
  </si>
  <si>
    <t>a1_act3_date2</t>
  </si>
  <si>
    <t>a1_act3_date3</t>
  </si>
  <si>
    <t>a1_act3_date4</t>
  </si>
  <si>
    <t>a1_act3_date5</t>
  </si>
  <si>
    <t>a1_act3_date6</t>
  </si>
  <si>
    <t>a1_act3_date7</t>
  </si>
  <si>
    <t>a1_act3_date8</t>
  </si>
  <si>
    <t>a1_act3_date9</t>
  </si>
  <si>
    <t>a1_act3_date10</t>
  </si>
  <si>
    <t>a1_act4_date1</t>
  </si>
  <si>
    <t>a1_act4_date2</t>
  </si>
  <si>
    <t>a1_act4_date3</t>
  </si>
  <si>
    <t>a1_act4_date4</t>
  </si>
  <si>
    <t>a1_act4_date5</t>
  </si>
  <si>
    <t>a1_act4_date6</t>
  </si>
  <si>
    <t>a1_act4_date7</t>
  </si>
  <si>
    <t>a1_act4_date8</t>
  </si>
  <si>
    <t>a1_act4_date9</t>
  </si>
  <si>
    <t>a1_act4_date10</t>
  </si>
  <si>
    <t>a1_act3_mil3</t>
  </si>
  <si>
    <t>a1_act4_party9</t>
  </si>
  <si>
    <t>a1_act3_mil4</t>
  </si>
  <si>
    <t>a1_act4_party10</t>
  </si>
  <si>
    <t>a1_act3_mil5</t>
  </si>
  <si>
    <t>a1_act5_party1</t>
  </si>
  <si>
    <t>a1_act3_mil6</t>
  </si>
  <si>
    <t>a1_act5_party2</t>
  </si>
  <si>
    <t>a1_act3_mil7</t>
  </si>
  <si>
    <t>a1_act5_party3</t>
  </si>
  <si>
    <t>a1_act3_mil8</t>
  </si>
  <si>
    <t>a1_act5_party4</t>
  </si>
  <si>
    <t>a1_act3_mil9</t>
  </si>
  <si>
    <t>a1_act5_party5</t>
  </si>
  <si>
    <t>a1_act3_mil10</t>
  </si>
  <si>
    <t>a1_act5_party6</t>
  </si>
  <si>
    <t>a1_act5_party7</t>
  </si>
  <si>
    <t>a1_act5_party8</t>
  </si>
  <si>
    <t>a1_act5_party9</t>
  </si>
  <si>
    <t>a1_act3_cont1</t>
  </si>
  <si>
    <t>a1_act3_cont2</t>
  </si>
  <si>
    <t>a1_act3_cont3</t>
  </si>
  <si>
    <t>a1_act3_cont4</t>
  </si>
  <si>
    <t>a1_act3_cont5</t>
  </si>
  <si>
    <t>a1_act3_cont6</t>
  </si>
  <si>
    <t>a1_act3_cont7</t>
  </si>
  <si>
    <t>a1_act3_cont8</t>
  </si>
  <si>
    <t>a1_act3_cont9</t>
  </si>
  <si>
    <t>a1_act3_cont10</t>
  </si>
  <si>
    <t>a1_act4_mil1</t>
  </si>
  <si>
    <t>a1_act5_party10</t>
  </si>
  <si>
    <t>a1_act4_mil2</t>
  </si>
  <si>
    <t>a1_act4_mil3</t>
  </si>
  <si>
    <t>a1_act4_mil4</t>
  </si>
  <si>
    <t>a1_act4_mil5</t>
  </si>
  <si>
    <t>a1_act4_mil6</t>
  </si>
  <si>
    <t>a1_act4_mil7</t>
  </si>
  <si>
    <t>a1_act4_mil8</t>
  </si>
  <si>
    <t>a1_act4_mil9</t>
  </si>
  <si>
    <t>a1_act4_mil10</t>
  </si>
  <si>
    <t>a1_act4_cont1</t>
  </si>
  <si>
    <t>a1_act4_cont2</t>
  </si>
  <si>
    <t>a1_act4_cont3</t>
  </si>
  <si>
    <t>a1_act4_cont4</t>
  </si>
  <si>
    <t>a1_act4_cont5</t>
  </si>
  <si>
    <t>a1_act4_cont6</t>
  </si>
  <si>
    <t>a1_act4_cont7</t>
  </si>
  <si>
    <t>a1_act4_cont8</t>
  </si>
  <si>
    <t>a1_act4_cont9</t>
  </si>
  <si>
    <t>a1_act4_cont10</t>
  </si>
  <si>
    <t>a1_act5_mil1</t>
  </si>
  <si>
    <t>a1_act5_mil2</t>
  </si>
  <si>
    <t>a1_act5_mil3</t>
  </si>
  <si>
    <t>a1_act5_mil4</t>
  </si>
  <si>
    <t>a1_act5_mil5</t>
  </si>
  <si>
    <t>a1_act5_mil6</t>
  </si>
  <si>
    <t>a1_act5_mil7</t>
  </si>
  <si>
    <t>a1_act5_mil8</t>
  </si>
  <si>
    <t>a1_act5_mil9</t>
  </si>
  <si>
    <t>a1_act5_mil10</t>
  </si>
  <si>
    <t>a1_act5_date1</t>
  </si>
  <si>
    <t>a1_act5_date2</t>
  </si>
  <si>
    <t>a1_act5_date3</t>
  </si>
  <si>
    <t>a1_act5_date4</t>
  </si>
  <si>
    <t>a1_act5_date5</t>
  </si>
  <si>
    <t>a1_act5_date6</t>
  </si>
  <si>
    <t>a1_act5_date7</t>
  </si>
  <si>
    <t>a1_act5_date8</t>
  </si>
  <si>
    <t>a1_act5_date9</t>
  </si>
  <si>
    <t>a1_act5_date10</t>
  </si>
  <si>
    <t>a1_act5_cont1</t>
  </si>
  <si>
    <t>a1_act5_cont2</t>
  </si>
  <si>
    <t>a1_act5_cont3</t>
  </si>
  <si>
    <t>a1_act5_cont4</t>
  </si>
  <si>
    <t>a1_act5_cont5</t>
  </si>
  <si>
    <t>a1_act5_cont6</t>
  </si>
  <si>
    <t>a1_act5_cont7</t>
  </si>
  <si>
    <t>a1_act5_cont8</t>
  </si>
  <si>
    <t>a1_act5_cont9</t>
  </si>
  <si>
    <t>a1_act5_cont10</t>
  </si>
  <si>
    <t>a1_act6_mil1</t>
  </si>
  <si>
    <t>a1_act6_mil2</t>
  </si>
  <si>
    <t>a1_act6_mil3</t>
  </si>
  <si>
    <t>a1_act6_mil4</t>
  </si>
  <si>
    <t>a1_act6_mil5</t>
  </si>
  <si>
    <t>a1_act6_mil6</t>
  </si>
  <si>
    <t>a1_act6_mil7</t>
  </si>
  <si>
    <t>a1_act6_mil8</t>
  </si>
  <si>
    <t>a1_act6_mil9</t>
  </si>
  <si>
    <t>a1_act6_mil10</t>
  </si>
  <si>
    <t>a1_act6_party1</t>
  </si>
  <si>
    <t>a1_act6_party2</t>
  </si>
  <si>
    <t>a1_act6_party3</t>
  </si>
  <si>
    <t>a1_act6_party4</t>
  </si>
  <si>
    <t>a1_act6_party5</t>
  </si>
  <si>
    <t>a1_act6_party6</t>
  </si>
  <si>
    <t>a1_act6_party7</t>
  </si>
  <si>
    <t>a1_act6_party8</t>
  </si>
  <si>
    <t>a1_act6_party9</t>
  </si>
  <si>
    <t>a1_act6_party10</t>
  </si>
  <si>
    <t>a1_act6_date1</t>
  </si>
  <si>
    <t>a1_act6_date2</t>
  </si>
  <si>
    <t>a1_act6_date3</t>
  </si>
  <si>
    <t>a1_act6_date4</t>
  </si>
  <si>
    <t>a1_act6_date5</t>
  </si>
  <si>
    <t>a1_act6_date6</t>
  </si>
  <si>
    <t>a1_act6_date7</t>
  </si>
  <si>
    <t>a1_act6_date8</t>
  </si>
  <si>
    <t>a1_act6_date9</t>
  </si>
  <si>
    <t>a1_act6_date10</t>
  </si>
  <si>
    <t>a1_act7_date1</t>
  </si>
  <si>
    <t>a1_act7_date2</t>
  </si>
  <si>
    <t>a1_act7_date3</t>
  </si>
  <si>
    <t>a1_act7_date4</t>
  </si>
  <si>
    <t>a1_act7_date5</t>
  </si>
  <si>
    <t>a1_act7_date6</t>
  </si>
  <si>
    <t>a1_act7_date7</t>
  </si>
  <si>
    <t>a1_act7_date8</t>
  </si>
  <si>
    <t>a1_act7_date9</t>
  </si>
  <si>
    <t>a1_act7_date10</t>
  </si>
  <si>
    <t>a1_act6_cont1</t>
  </si>
  <si>
    <t>a1_act6_cont2</t>
  </si>
  <si>
    <t>a1_act6_cont3</t>
  </si>
  <si>
    <t>a1_act6_cont4</t>
  </si>
  <si>
    <t>a1_act6_cont5</t>
  </si>
  <si>
    <t>a1_act6_cont6</t>
  </si>
  <si>
    <t>a1_act6_cont7</t>
  </si>
  <si>
    <t>a1_act6_cont8</t>
  </si>
  <si>
    <t>a1_act6_cont9</t>
  </si>
  <si>
    <t>a1_act6_cont10</t>
  </si>
  <si>
    <t>a1_act7_mil1</t>
  </si>
  <si>
    <t>a1_act7_mil2</t>
  </si>
  <si>
    <t>a1_act7_mil3</t>
  </si>
  <si>
    <t>a1_act7_mil4</t>
  </si>
  <si>
    <t>a1_act7_mil5</t>
  </si>
  <si>
    <t>a1_act7_mil6</t>
  </si>
  <si>
    <t>a1_act7_mil7</t>
  </si>
  <si>
    <t>a1_act7_mil8</t>
  </si>
  <si>
    <t>a1_act7_mil9</t>
  </si>
  <si>
    <t>a1_act7_mil10</t>
  </si>
  <si>
    <t>a1_act7_party1</t>
  </si>
  <si>
    <t>a1_act7_party2</t>
  </si>
  <si>
    <t>a1_act7_party3</t>
  </si>
  <si>
    <t>a1_act7_party4</t>
  </si>
  <si>
    <t>a1_act7_party5</t>
  </si>
  <si>
    <t>a1_act7_party6</t>
  </si>
  <si>
    <t>a1_act7_party7</t>
  </si>
  <si>
    <t>a1_act7_party8</t>
  </si>
  <si>
    <t>a1_act7_party9</t>
  </si>
  <si>
    <t>a1_act7_party10</t>
  </si>
  <si>
    <t>a1_act7_cont1</t>
  </si>
  <si>
    <t>a1_act7_cont2</t>
  </si>
  <si>
    <t>a1_act7_cont3</t>
  </si>
  <si>
    <t>a1_act7_cont4</t>
  </si>
  <si>
    <t>a1_act7_cont5</t>
  </si>
  <si>
    <t>a1_act7_cont6</t>
  </si>
  <si>
    <t>a1_act7_cont7</t>
  </si>
  <si>
    <t>a1_act7_cont8</t>
  </si>
  <si>
    <t>a1_act7_cont9</t>
  </si>
  <si>
    <t>a1_act7_cont10</t>
  </si>
  <si>
    <t>a1_act8_mil1</t>
  </si>
  <si>
    <t>a1_act8_mil2</t>
  </si>
  <si>
    <t>a1_act8_mil3</t>
  </si>
  <si>
    <t>a1_act8_mil4</t>
  </si>
  <si>
    <t>a1_act8_mil5</t>
  </si>
  <si>
    <t>a1_act8_mil6</t>
  </si>
  <si>
    <t>a1_act8_mil7</t>
  </si>
  <si>
    <t>a1_act8_mil8</t>
  </si>
  <si>
    <t>a1_act8_mil9</t>
  </si>
  <si>
    <t>a1_act8_mil10</t>
  </si>
  <si>
    <t>a1_act8_party1</t>
  </si>
  <si>
    <t>a1_act8_party2</t>
  </si>
  <si>
    <t>a1_act8_party3</t>
  </si>
  <si>
    <t>a1_act8_party4</t>
  </si>
  <si>
    <t>a1_act8_party5</t>
  </si>
  <si>
    <t>a1_act8_party6</t>
  </si>
  <si>
    <t>a1_act8_party7</t>
  </si>
  <si>
    <t>a1_act8_party8</t>
  </si>
  <si>
    <t>a1_act8_party9</t>
  </si>
  <si>
    <t>a1_act8_party10</t>
  </si>
  <si>
    <t>a1_act8_date1</t>
  </si>
  <si>
    <t>a1_act8_date2</t>
  </si>
  <si>
    <t>a1_act8_date3</t>
  </si>
  <si>
    <t>a1_act8_date4</t>
  </si>
  <si>
    <t>a1_act8_date5</t>
  </si>
  <si>
    <t>a1_act8_date6</t>
  </si>
  <si>
    <t>a1_act8_date7</t>
  </si>
  <si>
    <t>a1_act8_date8</t>
  </si>
  <si>
    <t>a1_act8_date9</t>
  </si>
  <si>
    <t>a1_act8_date10</t>
  </si>
  <si>
    <t>a1_act8_cont1</t>
  </si>
  <si>
    <t>a1_act8_cont2</t>
  </si>
  <si>
    <t>a1_act8_cont3</t>
  </si>
  <si>
    <t>a1_act8_cont4</t>
  </si>
  <si>
    <t>a1_act8_cont5</t>
  </si>
  <si>
    <t>a1_act8_cont6</t>
  </si>
  <si>
    <t>a1_act8_cont7</t>
  </si>
  <si>
    <t>a1_act8_cont8</t>
  </si>
  <si>
    <t>a1_act8_cont9</t>
  </si>
  <si>
    <t>a1_act8_cont10</t>
  </si>
  <si>
    <t>a1_act9_mil1</t>
  </si>
  <si>
    <t>a1_act9_mil2</t>
  </si>
  <si>
    <t>a1_act9_mil3</t>
  </si>
  <si>
    <t>a1_act9_mil4</t>
  </si>
  <si>
    <t>a1_act9_mil5</t>
  </si>
  <si>
    <t>a1_act9_mil6</t>
  </si>
  <si>
    <t>a1_act9_mil7</t>
  </si>
  <si>
    <t>a1_act9_mil8</t>
  </si>
  <si>
    <t>a1_act9_mil9</t>
  </si>
  <si>
    <t>a1_act9_mil10</t>
  </si>
  <si>
    <t>a1_act9_party1</t>
  </si>
  <si>
    <t>a1_act9_party2</t>
  </si>
  <si>
    <t>a1_act9_party3</t>
  </si>
  <si>
    <t>a1_act9_party4</t>
  </si>
  <si>
    <t>a1_act9_party5</t>
  </si>
  <si>
    <t>a1_act9_party6</t>
  </si>
  <si>
    <t>a1_act9_party7</t>
  </si>
  <si>
    <t>a1_act9_party8</t>
  </si>
  <si>
    <t>a1_act9_party9</t>
  </si>
  <si>
    <t>a1_act9_party10</t>
  </si>
  <si>
    <t>a1_act9_date1</t>
  </si>
  <si>
    <t>a1_act9_date2</t>
  </si>
  <si>
    <t>a1_act9_date3</t>
  </si>
  <si>
    <t>a1_act9_date4</t>
  </si>
  <si>
    <t>a1_act9_date5</t>
  </si>
  <si>
    <t>a1_act9_date6</t>
  </si>
  <si>
    <t>a1_act9_date7</t>
  </si>
  <si>
    <t>a1_act9_date8</t>
  </si>
  <si>
    <t>a1_act9_date9</t>
  </si>
  <si>
    <t>a1_act9_date10</t>
  </si>
  <si>
    <t>a1_act9_cont1</t>
  </si>
  <si>
    <t>a1_act9_cont2</t>
  </si>
  <si>
    <t>a1_act9_cont3</t>
  </si>
  <si>
    <t>a1_act9_cont4</t>
  </si>
  <si>
    <t>a1_act9_cont5</t>
  </si>
  <si>
    <t>a1_act9_cont6</t>
  </si>
  <si>
    <t>a1_act9_cont7</t>
  </si>
  <si>
    <t>a1_act9_cont8</t>
  </si>
  <si>
    <t>a1_act9_cont9</t>
  </si>
  <si>
    <t>a1_act9_cont10</t>
  </si>
  <si>
    <t>a1_act10_mil1</t>
  </si>
  <si>
    <t>a1_act10_mil2</t>
  </si>
  <si>
    <t>a1_act10_mil3</t>
  </si>
  <si>
    <t>a1_act10_mil4</t>
  </si>
  <si>
    <t>a1_act10_mil5</t>
  </si>
  <si>
    <t>a1_act10_mil6</t>
  </si>
  <si>
    <t>a1_act10_mil7</t>
  </si>
  <si>
    <t>a1_act10_mil8</t>
  </si>
  <si>
    <t>a1_act10_mil9</t>
  </si>
  <si>
    <t>a1_act10_mil10</t>
  </si>
  <si>
    <t>a1_act10_party1</t>
  </si>
  <si>
    <t>a1_act10_party2</t>
  </si>
  <si>
    <t>a1_act10_party3</t>
  </si>
  <si>
    <t>a1_act10_party4</t>
  </si>
  <si>
    <t>a1_act10_party5</t>
  </si>
  <si>
    <t>a1_act10_party6</t>
  </si>
  <si>
    <t>a1_act10_party7</t>
  </si>
  <si>
    <t>a1_act10_party8</t>
  </si>
  <si>
    <t>a1_act10_party9</t>
  </si>
  <si>
    <t>a1_act10_party10</t>
  </si>
  <si>
    <t>a1_act10_date1</t>
  </si>
  <si>
    <t>a1_act10_date2</t>
  </si>
  <si>
    <t>a1_act10_date3</t>
  </si>
  <si>
    <t>a1_act10_date4</t>
  </si>
  <si>
    <t>a1_act10_date5</t>
  </si>
  <si>
    <t>a1_act10_date6</t>
  </si>
  <si>
    <t>a1_act10_date7</t>
  </si>
  <si>
    <t>a1_act10_date8</t>
  </si>
  <si>
    <t>a1_act10_date9</t>
  </si>
  <si>
    <t>a1_act10_date10</t>
  </si>
  <si>
    <t>a1_act10_cont1</t>
  </si>
  <si>
    <t>a1_act10_cont2</t>
  </si>
  <si>
    <t>a1_act10_cont3</t>
  </si>
  <si>
    <t>a1_act10_cont4</t>
  </si>
  <si>
    <t>a1_act10_cont5</t>
  </si>
  <si>
    <t>a1_act10_cont6</t>
  </si>
  <si>
    <t>a1_act10_cont7</t>
  </si>
  <si>
    <t>a1_act10_cont8</t>
  </si>
  <si>
    <t>a1_act10_cont9</t>
  </si>
  <si>
    <t>a1_act10_cont10</t>
  </si>
  <si>
    <t>a1_hiring_summary</t>
  </si>
  <si>
    <t>a1_pos1_1yr</t>
  </si>
  <si>
    <t>a1_pos2_1yr</t>
  </si>
  <si>
    <t>a1_pos3_1yr</t>
  </si>
  <si>
    <t>a1_pos4_1yr</t>
  </si>
  <si>
    <t>a1_pos5_1yr</t>
  </si>
  <si>
    <t>a1_pos6_1yr</t>
  </si>
  <si>
    <t>a1_pos7_1yr</t>
  </si>
  <si>
    <t>a1_pos8_1yr</t>
  </si>
  <si>
    <t>a1_pos9_1yr</t>
  </si>
  <si>
    <t>a1_pos10_1yr</t>
  </si>
  <si>
    <t>a1_pos11_1yr</t>
  </si>
  <si>
    <t>a1_pos12_1yr</t>
  </si>
  <si>
    <t>a1_pos13_1yr</t>
  </si>
  <si>
    <t>a1_pos14_1yr</t>
  </si>
  <si>
    <t>a1_pos1_5yr</t>
  </si>
  <si>
    <t>a1_pos2_5yr</t>
  </si>
  <si>
    <t>a1_pos3_5yr</t>
  </si>
  <si>
    <t>a1_pos4_5yr</t>
  </si>
  <si>
    <t>a1_pos5_5yr</t>
  </si>
  <si>
    <t>a1_pos6_5yr</t>
  </si>
  <si>
    <t>a1_pos7_5yr</t>
  </si>
  <si>
    <t>a1_pos8_5yr</t>
  </si>
  <si>
    <t>a1_pos9_5yr</t>
  </si>
  <si>
    <t>a1_pos10_5yr</t>
  </si>
  <si>
    <t>a1_pos11_5yr</t>
  </si>
  <si>
    <t>a1_pos12_5yr</t>
  </si>
  <si>
    <t>a1_pos13_5yr</t>
  </si>
  <si>
    <t>a1_pos14_5yr</t>
  </si>
  <si>
    <t>a1_pos1_ynhire</t>
  </si>
  <si>
    <t>a1_pos2_ynhire</t>
  </si>
  <si>
    <t>a1_pos3_ynhire</t>
  </si>
  <si>
    <t>a1_pos4_ynhire</t>
  </si>
  <si>
    <t>a1_pos5_ynhire</t>
  </si>
  <si>
    <t>a1_pos6_ynhire</t>
  </si>
  <si>
    <t>a1_pos7_ynhire</t>
  </si>
  <si>
    <t>a1_pos8_ynhire</t>
  </si>
  <si>
    <t>a1_pos9_ynhire</t>
  </si>
  <si>
    <t>a1_pos10_ynhire</t>
  </si>
  <si>
    <t>a1_pos11_ynhire</t>
  </si>
  <si>
    <t>a1_pos12_ynhire</t>
  </si>
  <si>
    <t>a1_pos13_ynhire</t>
  </si>
  <si>
    <t>a1_pos14_ynhire</t>
  </si>
  <si>
    <t>a1_pos_1yr_tot</t>
  </si>
  <si>
    <t>a1_pos_5yr_tot</t>
  </si>
  <si>
    <t>a1_prog1_1yr</t>
  </si>
  <si>
    <t>a1_prog2_1yr</t>
  </si>
  <si>
    <t>a1_prog3_1yr</t>
  </si>
  <si>
    <t>a1_prog4_1yr</t>
  </si>
  <si>
    <t>a1_prog5_1yr</t>
  </si>
  <si>
    <t>a1_prog6_1yr</t>
  </si>
  <si>
    <t>a1_prog7_1yr</t>
  </si>
  <si>
    <t>a1_prog8_1yr</t>
  </si>
  <si>
    <t>a1_prog9_1yr</t>
  </si>
  <si>
    <t>a1_prog10_1yr</t>
  </si>
  <si>
    <t>a1_prog1_5yr</t>
  </si>
  <si>
    <t>a1_prog2_5yr</t>
  </si>
  <si>
    <t>a1_prog3_5yr</t>
  </si>
  <si>
    <t>a1_prog4_5yr</t>
  </si>
  <si>
    <t>a1_prog5_5yr</t>
  </si>
  <si>
    <t>a1_prog6_5yr</t>
  </si>
  <si>
    <t>a1_prog7_5yr</t>
  </si>
  <si>
    <t>a1_prog8_5yr</t>
  </si>
  <si>
    <t>a1_prog9_5yr</t>
  </si>
  <si>
    <t>a1_prog10_5yr</t>
  </si>
  <si>
    <t>a1_prog_1yr_tot</t>
  </si>
  <si>
    <t>a1_prog_5yr_tot</t>
  </si>
  <si>
    <t>a1_prog1_ynhire</t>
  </si>
  <si>
    <t>a1_prog2_ynhire</t>
  </si>
  <si>
    <t>a1_prog3_ynhire</t>
  </si>
  <si>
    <t>a1_prog4_ynhire</t>
  </si>
  <si>
    <t>a1_prog5_ynhire</t>
  </si>
  <si>
    <t>a1_prog6_ynhire</t>
  </si>
  <si>
    <t>a1_prog7_ynhire</t>
  </si>
  <si>
    <t>a1_prog8_ynhire</t>
  </si>
  <si>
    <t>a1_prog9_ynhire</t>
  </si>
  <si>
    <t>a1_prog10_ynhire</t>
  </si>
  <si>
    <t>num_curr_pos</t>
  </si>
  <si>
    <t>num_staff_hired_5yr</t>
  </si>
  <si>
    <t>workforce_tot_5yr</t>
  </si>
  <si>
    <t>a1_staff_tab1_qual</t>
  </si>
  <si>
    <t>a1_staff_tab2_qual</t>
  </si>
  <si>
    <t>a2_foundational</t>
  </si>
  <si>
    <t>a2_act1_mil1</t>
  </si>
  <si>
    <t>a2_act1_mil2</t>
  </si>
  <si>
    <t>a2_act1_mil3</t>
  </si>
  <si>
    <t>a2_act1_mil4</t>
  </si>
  <si>
    <t>a2_act1_mil5</t>
  </si>
  <si>
    <t>a2_act1_mil6</t>
  </si>
  <si>
    <t>a2_act1_mil7</t>
  </si>
  <si>
    <t>a2_act1_mil8</t>
  </si>
  <si>
    <t>a2_act1_mil9</t>
  </si>
  <si>
    <t>a2_act1_mil10</t>
  </si>
  <si>
    <t>a2_act2_mil1</t>
  </si>
  <si>
    <t>a2_act2_mil2</t>
  </si>
  <si>
    <t>a2_act2_mil3</t>
  </si>
  <si>
    <t>a2_act2_mil4</t>
  </si>
  <si>
    <t>a2_act2_mil5</t>
  </si>
  <si>
    <t>a2_act2_mil6</t>
  </si>
  <si>
    <t>a2_act2_mil7</t>
  </si>
  <si>
    <t>a2_act2_mil8</t>
  </si>
  <si>
    <t>a2_act2_mil9</t>
  </si>
  <si>
    <t>a2_act2_mil10</t>
  </si>
  <si>
    <t>a2_act3_mil1</t>
  </si>
  <si>
    <t>a2_act3_mil2</t>
  </si>
  <si>
    <t>a2_act3_mil3</t>
  </si>
  <si>
    <t>a2_act3_mil4</t>
  </si>
  <si>
    <t>a2_act3_mil5</t>
  </si>
  <si>
    <t>a2_act3_mil6</t>
  </si>
  <si>
    <t>a2_act3_mil7</t>
  </si>
  <si>
    <t>a2_act3_mil8</t>
  </si>
  <si>
    <t>a2_act3_mil9</t>
  </si>
  <si>
    <t>a2_act3_mil10</t>
  </si>
  <si>
    <t>a2_act4_mil1</t>
  </si>
  <si>
    <t>a2_act4_mil2</t>
  </si>
  <si>
    <t>a2_act4_mil3</t>
  </si>
  <si>
    <t>a2_act4_mil4</t>
  </si>
  <si>
    <t>a2_act4_mil5</t>
  </si>
  <si>
    <t>a2_act4_mil6</t>
  </si>
  <si>
    <t>a2_act4_mil7</t>
  </si>
  <si>
    <t>a2_act4_mil8</t>
  </si>
  <si>
    <t>a2_act4_mil9</t>
  </si>
  <si>
    <t>a2_act4_mil10</t>
  </si>
  <si>
    <t>a2_act5_mil1</t>
  </si>
  <si>
    <t>a2_act5_mil2</t>
  </si>
  <si>
    <t>a2_act5_mil3</t>
  </si>
  <si>
    <t>a2_act5_mil4</t>
  </si>
  <si>
    <t>a2_act5_mil5</t>
  </si>
  <si>
    <t>a2_act5_mil6</t>
  </si>
  <si>
    <t>a2_act5_mil7</t>
  </si>
  <si>
    <t>a2_act5_mil8</t>
  </si>
  <si>
    <t>a2_act5_mil9</t>
  </si>
  <si>
    <t>a2_act5_mil10</t>
  </si>
  <si>
    <t>a2_act6_mil1</t>
  </si>
  <si>
    <t>a2_act6_mil2</t>
  </si>
  <si>
    <t>a2_act6_mil3</t>
  </si>
  <si>
    <t>a2_act6_mil4</t>
  </si>
  <si>
    <t>a2_act6_mil5</t>
  </si>
  <si>
    <t>a2_act6_mil6</t>
  </si>
  <si>
    <t>a2_act6_mil7</t>
  </si>
  <si>
    <t>a2_act6_mil8</t>
  </si>
  <si>
    <t>a2_act6_mil9</t>
  </si>
  <si>
    <t>a2_act6_mil10</t>
  </si>
  <si>
    <t>a2_act7_mil1</t>
  </si>
  <si>
    <t>a2_act7_mil2</t>
  </si>
  <si>
    <t>a2_act7_mil3</t>
  </si>
  <si>
    <t>a2_act7_mil4</t>
  </si>
  <si>
    <t>a2_act7_mil5</t>
  </si>
  <si>
    <t>a2_act7_mil6</t>
  </si>
  <si>
    <t>a2_act7_mil7</t>
  </si>
  <si>
    <t>a2_act7_mil8</t>
  </si>
  <si>
    <t>a2_act7_mil9</t>
  </si>
  <si>
    <t>a2_act7_mil10</t>
  </si>
  <si>
    <t>a2_act8_mil1</t>
  </si>
  <si>
    <t>a2_act8_mil2</t>
  </si>
  <si>
    <t>a2_act8_mil3</t>
  </si>
  <si>
    <t>a2_act8_mil4</t>
  </si>
  <si>
    <t>a2_act8_mil5</t>
  </si>
  <si>
    <t>a2_act8_mil6</t>
  </si>
  <si>
    <t>a2_act8_mil7</t>
  </si>
  <si>
    <t>a2_act8_mil8</t>
  </si>
  <si>
    <t>a2_act8_mil9</t>
  </si>
  <si>
    <t>a2_act8_mil10</t>
  </si>
  <si>
    <t>a2_act9_mil1</t>
  </si>
  <si>
    <t>a2_act9_mil2</t>
  </si>
  <si>
    <t>a2_act9_mil3</t>
  </si>
  <si>
    <t>a2_act9_mil4</t>
  </si>
  <si>
    <t>a2_act9_mil5</t>
  </si>
  <si>
    <t>a2_act9_mil6</t>
  </si>
  <si>
    <t>a2_act9_mil7</t>
  </si>
  <si>
    <t>a2_act9_mil8</t>
  </si>
  <si>
    <t>a2_act9_mil9</t>
  </si>
  <si>
    <t>a2_act9_mil10</t>
  </si>
  <si>
    <t>a2_act10_mil1</t>
  </si>
  <si>
    <t>a2_act10_mil2</t>
  </si>
  <si>
    <t>a2_act10_mil3</t>
  </si>
  <si>
    <t>a2_act10_mil4</t>
  </si>
  <si>
    <t>a2_act10_mil5</t>
  </si>
  <si>
    <t>a2_act10_mil6</t>
  </si>
  <si>
    <t>a2_act10_mil7</t>
  </si>
  <si>
    <t>a2_act10_mil8</t>
  </si>
  <si>
    <t>a2_act10_mil9</t>
  </si>
  <si>
    <t>a2_act10_mil10</t>
  </si>
  <si>
    <t>a2_act1_party1</t>
  </si>
  <si>
    <t>a2_act1_party2</t>
  </si>
  <si>
    <t>a2_act1_party3</t>
  </si>
  <si>
    <t>a2_act1_party4</t>
  </si>
  <si>
    <t>a2_act1_party5</t>
  </si>
  <si>
    <t>a2_act1_party6</t>
  </si>
  <si>
    <t>a2_act1_party7</t>
  </si>
  <si>
    <t>a2_act1_party8</t>
  </si>
  <si>
    <t>a2_act1_party9</t>
  </si>
  <si>
    <t>a2_act1_party10</t>
  </si>
  <si>
    <t>a2_act2_party1</t>
  </si>
  <si>
    <t>a2_act2_party2</t>
  </si>
  <si>
    <t>a2_act2_party3</t>
  </si>
  <si>
    <t>a2_act2_party4</t>
  </si>
  <si>
    <t>a2_act2_party5</t>
  </si>
  <si>
    <t>a2_act2_party6</t>
  </si>
  <si>
    <t>a2_act2_party7</t>
  </si>
  <si>
    <t>a2_act2_party8</t>
  </si>
  <si>
    <t>a2_act2_party9</t>
  </si>
  <si>
    <t>a2_act2_party10</t>
  </si>
  <si>
    <t>a2_act3_party1</t>
  </si>
  <si>
    <t>a2_act3_party2</t>
  </si>
  <si>
    <t>a2_act3_party3</t>
  </si>
  <si>
    <t>a2_act3_party4</t>
  </si>
  <si>
    <t>a2_act3_party5</t>
  </si>
  <si>
    <t>a2_act3_party6</t>
  </si>
  <si>
    <t>a2_act3_party7</t>
  </si>
  <si>
    <t>a2_act3_party8</t>
  </si>
  <si>
    <t>a2_act3_party9</t>
  </si>
  <si>
    <t>a2_act3_party10</t>
  </si>
  <si>
    <t>a2_act4_party1</t>
  </si>
  <si>
    <t>a2_act4_party2</t>
  </si>
  <si>
    <t>a2_act4_party3</t>
  </si>
  <si>
    <t>a2_act4_party4</t>
  </si>
  <si>
    <t>a2_act4_party5</t>
  </si>
  <si>
    <t>a2_act4_party6</t>
  </si>
  <si>
    <t>a2_act4_party7</t>
  </si>
  <si>
    <t>a2_act4_party8</t>
  </si>
  <si>
    <t>a2_act4_party9</t>
  </si>
  <si>
    <t>a2_act4_party10</t>
  </si>
  <si>
    <t>a2_act5_party1</t>
  </si>
  <si>
    <t>a2_act5_party2</t>
  </si>
  <si>
    <t>a2_act5_party3</t>
  </si>
  <si>
    <t>a2_act5_party4</t>
  </si>
  <si>
    <t>a2_act5_party5</t>
  </si>
  <si>
    <t>a2_act5_party6</t>
  </si>
  <si>
    <t>a2_act5_party7</t>
  </si>
  <si>
    <t>a2_act5_party8</t>
  </si>
  <si>
    <t>a2_act5_party9</t>
  </si>
  <si>
    <t>a2_act5_party10</t>
  </si>
  <si>
    <t>a2_act6_party1</t>
  </si>
  <si>
    <t>a2_act6_party2</t>
  </si>
  <si>
    <t>a2_act6_party3</t>
  </si>
  <si>
    <t>a2_act6_party4</t>
  </si>
  <si>
    <t>a2_act6_party5</t>
  </si>
  <si>
    <t>a2_act6_party6</t>
  </si>
  <si>
    <t>a2_act6_party7</t>
  </si>
  <si>
    <t>a2_act6_party8</t>
  </si>
  <si>
    <t>a2_act6_party9</t>
  </si>
  <si>
    <t>a2_act6_party10</t>
  </si>
  <si>
    <t>a2_act7_party1</t>
  </si>
  <si>
    <t>a2_act7_party2</t>
  </si>
  <si>
    <t>a2_act7_party3</t>
  </si>
  <si>
    <t>a2_act7_party4</t>
  </si>
  <si>
    <t>a2_act7_party5</t>
  </si>
  <si>
    <t>a2_act7_party6</t>
  </si>
  <si>
    <t>a2_act7_party7</t>
  </si>
  <si>
    <t>a2_act7_party8</t>
  </si>
  <si>
    <t>a2_act7_party9</t>
  </si>
  <si>
    <t>a2_act7_party10</t>
  </si>
  <si>
    <t>a2_act8_party1</t>
  </si>
  <si>
    <t>a2_act8_party2</t>
  </si>
  <si>
    <t>a2_act8_party3</t>
  </si>
  <si>
    <t>a2_act8_party4</t>
  </si>
  <si>
    <t>a2_act8_party5</t>
  </si>
  <si>
    <t>a2_act8_party6</t>
  </si>
  <si>
    <t>a2_act8_party7</t>
  </si>
  <si>
    <t>a2_act8_party8</t>
  </si>
  <si>
    <t>a2_act8_party9</t>
  </si>
  <si>
    <t>a2_act8_party10</t>
  </si>
  <si>
    <t>a2_act9_party1</t>
  </si>
  <si>
    <t>a2_act9_party2</t>
  </si>
  <si>
    <t>a2_act9_party3</t>
  </si>
  <si>
    <t>a2_act9_party4</t>
  </si>
  <si>
    <t>a2_act9_party5</t>
  </si>
  <si>
    <t>a2_act9_party6</t>
  </si>
  <si>
    <t>a2_act9_party7</t>
  </si>
  <si>
    <t>a2_act9_party8</t>
  </si>
  <si>
    <t>a2_act9_party9</t>
  </si>
  <si>
    <t>a2_act9_party10</t>
  </si>
  <si>
    <t>a2_act10_party1</t>
  </si>
  <si>
    <t>a2_act10_party2</t>
  </si>
  <si>
    <t>a2_act10_party3</t>
  </si>
  <si>
    <t>a2_act10_party4</t>
  </si>
  <si>
    <t>a2_act10_party5</t>
  </si>
  <si>
    <t>a2_act10_party6</t>
  </si>
  <si>
    <t>a2_act10_party7</t>
  </si>
  <si>
    <t>a2_act10_party8</t>
  </si>
  <si>
    <t>a2_act10_party9</t>
  </si>
  <si>
    <t>a2_act10_party10</t>
  </si>
  <si>
    <t>a2_act1_cont1</t>
  </si>
  <si>
    <t>a2_act1_cont2</t>
  </si>
  <si>
    <t>a2_act1_cont3</t>
  </si>
  <si>
    <t>a2_act1_cont4</t>
  </si>
  <si>
    <t>a2_act1_cont5</t>
  </si>
  <si>
    <t>a2_act1_cont6</t>
  </si>
  <si>
    <t>a2_act1_cont7</t>
  </si>
  <si>
    <t>a2_act1_cont8</t>
  </si>
  <si>
    <t>a2_act1_cont9</t>
  </si>
  <si>
    <t>a2_act1_cont10</t>
  </si>
  <si>
    <t>a2_act2_cont1</t>
  </si>
  <si>
    <t>a2_act2_cont2</t>
  </si>
  <si>
    <t>a2_act2_cont3</t>
  </si>
  <si>
    <t>a2_act2_cont4</t>
  </si>
  <si>
    <t>a2_act2_cont5</t>
  </si>
  <si>
    <t>a2_act2_cont6</t>
  </si>
  <si>
    <t>a2_act2_cont7</t>
  </si>
  <si>
    <t>a2_act2_cont8</t>
  </si>
  <si>
    <t>a2_act2_cont9</t>
  </si>
  <si>
    <t>a2_act2_cont10</t>
  </si>
  <si>
    <t>a2_act3_cont1</t>
  </si>
  <si>
    <t>a2_act3_cont2</t>
  </si>
  <si>
    <t>a2_act3_cont3</t>
  </si>
  <si>
    <t>a2_act3_cont4</t>
  </si>
  <si>
    <t>a2_act3_cont5</t>
  </si>
  <si>
    <t>a2_act3_cont6</t>
  </si>
  <si>
    <t>a2_act3_cont7</t>
  </si>
  <si>
    <t>a2_act3_cont8</t>
  </si>
  <si>
    <t>a2_act3_cont9</t>
  </si>
  <si>
    <t>a2_act3_cont10</t>
  </si>
  <si>
    <t>a2_act4_cont1</t>
  </si>
  <si>
    <t>a2_act4_cont2</t>
  </si>
  <si>
    <t>a2_act4_cont3</t>
  </si>
  <si>
    <t>a2_act4_cont4</t>
  </si>
  <si>
    <t>a2_act4_cont5</t>
  </si>
  <si>
    <t>a2_act4_cont6</t>
  </si>
  <si>
    <t>a2_act4_cont7</t>
  </si>
  <si>
    <t>a2_act4_cont8</t>
  </si>
  <si>
    <t>a2_act4_cont9</t>
  </si>
  <si>
    <t>a2_act4_cont10</t>
  </si>
  <si>
    <t>a2_act5_cont1</t>
  </si>
  <si>
    <t>a2_act5_cont2</t>
  </si>
  <si>
    <t>a2_act5_cont3</t>
  </si>
  <si>
    <t>a2_act5_cont4</t>
  </si>
  <si>
    <t>a2_act5_cont5</t>
  </si>
  <si>
    <t>a2_act5_cont6</t>
  </si>
  <si>
    <t>a2_act5_cont7</t>
  </si>
  <si>
    <t>a2_act5_cont8</t>
  </si>
  <si>
    <t>a2_act5_cont9</t>
  </si>
  <si>
    <t>a2_act5_cont10</t>
  </si>
  <si>
    <t>a2_act6_cont1</t>
  </si>
  <si>
    <t>a2_act6_cont2</t>
  </si>
  <si>
    <t>a2_act6_cont3</t>
  </si>
  <si>
    <t>a2_act6_cont4</t>
  </si>
  <si>
    <t>a2_act6_cont5</t>
  </si>
  <si>
    <t>a2_act6_cont6</t>
  </si>
  <si>
    <t>a2_act6_cont7</t>
  </si>
  <si>
    <t>a2_act6_cont8</t>
  </si>
  <si>
    <t>a2_act6_cont9</t>
  </si>
  <si>
    <t>a2_act6_cont10</t>
  </si>
  <si>
    <t>a2_act7_cont1</t>
  </si>
  <si>
    <t>a2_act7_cont2</t>
  </si>
  <si>
    <t>a2_act7_cont3</t>
  </si>
  <si>
    <t>a2_act7_cont4</t>
  </si>
  <si>
    <t>a2_act7_cont5</t>
  </si>
  <si>
    <t>a2_act7_cont6</t>
  </si>
  <si>
    <t>a2_act7_cont7</t>
  </si>
  <si>
    <t>a2_act7_cont8</t>
  </si>
  <si>
    <t>a2_act7_cont9</t>
  </si>
  <si>
    <t>a2_act7_cont10</t>
  </si>
  <si>
    <t>a2_act8_cont1</t>
  </si>
  <si>
    <t>a2_act8_cont2</t>
  </si>
  <si>
    <t>a2_act8_cont3</t>
  </si>
  <si>
    <t>a2_act8_cont4</t>
  </si>
  <si>
    <t>a2_act8_cont5</t>
  </si>
  <si>
    <t>a2_act8_cont6</t>
  </si>
  <si>
    <t>a2_act8_cont7</t>
  </si>
  <si>
    <t>a2_act8_cont8</t>
  </si>
  <si>
    <t>a2_act8_cont9</t>
  </si>
  <si>
    <t>a2_act8_cont10</t>
  </si>
  <si>
    <t>a2_act9_cont1</t>
  </si>
  <si>
    <t>a2_act9_cont2</t>
  </si>
  <si>
    <t>a2_act9_cont3</t>
  </si>
  <si>
    <t>a2_act9_cont4</t>
  </si>
  <si>
    <t>a2_act9_cont5</t>
  </si>
  <si>
    <t>a2_act9_cont6</t>
  </si>
  <si>
    <t>a2_act9_cont7</t>
  </si>
  <si>
    <t>a2_act9_cont8</t>
  </si>
  <si>
    <t>a2_act9_cont9</t>
  </si>
  <si>
    <t>a2_act9_cont10</t>
  </si>
  <si>
    <t>a2_act10_cont1</t>
  </si>
  <si>
    <t>a2_act10_cont2</t>
  </si>
  <si>
    <t>a2_act10_cont3</t>
  </si>
  <si>
    <t>a2_act10_cont4</t>
  </si>
  <si>
    <t>a2_act10_cont5</t>
  </si>
  <si>
    <t>a2_act10_cont6</t>
  </si>
  <si>
    <t>a2_act10_cont7</t>
  </si>
  <si>
    <t>a2_act10_cont8</t>
  </si>
  <si>
    <t>a2_act10_cont9</t>
  </si>
  <si>
    <t>a2_act10_cont10</t>
  </si>
  <si>
    <t>a2_act1_date1</t>
  </si>
  <si>
    <t>a2_act1_date2</t>
  </si>
  <si>
    <t>a2_act1_date3</t>
  </si>
  <si>
    <t>a2_act1_date4</t>
  </si>
  <si>
    <t>a2_act1_date5</t>
  </si>
  <si>
    <t>a2_act1_date6</t>
  </si>
  <si>
    <t>a2_act1_date7</t>
  </si>
  <si>
    <t>a2_act1_date8</t>
  </si>
  <si>
    <t>a2_act1_date9</t>
  </si>
  <si>
    <t>a2_act1_date10</t>
  </si>
  <si>
    <t>a2_act2_date1</t>
  </si>
  <si>
    <t>a2_act2_date2</t>
  </si>
  <si>
    <t>a2_act2_date3</t>
  </si>
  <si>
    <t>a2_act2_date4</t>
  </si>
  <si>
    <t>a2_act2_date5</t>
  </si>
  <si>
    <t>a2_act2_date6</t>
  </si>
  <si>
    <t>a2_act2_date7</t>
  </si>
  <si>
    <t>a2_act2_date8</t>
  </si>
  <si>
    <t>a2_act2_date9</t>
  </si>
  <si>
    <t>a2_act2_date10</t>
  </si>
  <si>
    <t>a2_act3_date1</t>
  </si>
  <si>
    <t>a2_act3_date2</t>
  </si>
  <si>
    <t>a2_act3_date3</t>
  </si>
  <si>
    <t>a2_act3_date4</t>
  </si>
  <si>
    <t>a2_act3_date5</t>
  </si>
  <si>
    <t>a2_act3_date6</t>
  </si>
  <si>
    <t>a2_act3_date7</t>
  </si>
  <si>
    <t>a2_act3_date8</t>
  </si>
  <si>
    <t>a2_act3_date9</t>
  </si>
  <si>
    <t>a2_act3_date10</t>
  </si>
  <si>
    <t>a2_act4_date1</t>
  </si>
  <si>
    <t>a2_act4_date2</t>
  </si>
  <si>
    <t>a2_act4_date3</t>
  </si>
  <si>
    <t>a2_act4_date4</t>
  </si>
  <si>
    <t>a2_act4_date5</t>
  </si>
  <si>
    <t>a2_act4_date6</t>
  </si>
  <si>
    <t>a2_act4_date7</t>
  </si>
  <si>
    <t>a2_act4_date8</t>
  </si>
  <si>
    <t>a2_act4_date9</t>
  </si>
  <si>
    <t>a2_act4_date10</t>
  </si>
  <si>
    <t>a2_act5_date1</t>
  </si>
  <si>
    <t>a2_act5_date2</t>
  </si>
  <si>
    <t>a2_act5_date3</t>
  </si>
  <si>
    <t>a2_act5_date4</t>
  </si>
  <si>
    <t>a2_act5_date5</t>
  </si>
  <si>
    <t>a2_act5_date6</t>
  </si>
  <si>
    <t>a2_act5_date7</t>
  </si>
  <si>
    <t>a2_act5_date8</t>
  </si>
  <si>
    <t>a2_act5_date9</t>
  </si>
  <si>
    <t>a2_act5_date10</t>
  </si>
  <si>
    <t>a2_act6_date1</t>
  </si>
  <si>
    <t>a2_act6_date2</t>
  </si>
  <si>
    <t>a2_act6_date3</t>
  </si>
  <si>
    <t>a2_act6_date4</t>
  </si>
  <si>
    <t>a2_act6_date5</t>
  </si>
  <si>
    <t>a2_act6_date6</t>
  </si>
  <si>
    <t>a2_act6_date7</t>
  </si>
  <si>
    <t>a2_act6_date8</t>
  </si>
  <si>
    <t>a2_act6_date9</t>
  </si>
  <si>
    <t>a2_act6_date10</t>
  </si>
  <si>
    <t>a2_act7_date1</t>
  </si>
  <si>
    <t>a2_act7_date2</t>
  </si>
  <si>
    <t>a2_act7_date3</t>
  </si>
  <si>
    <t>a2_act7_date4</t>
  </si>
  <si>
    <t>a2_act7_date5</t>
  </si>
  <si>
    <t>a2_act7_date6</t>
  </si>
  <si>
    <t>a2_act7_date7</t>
  </si>
  <si>
    <t>a2_act7_date8</t>
  </si>
  <si>
    <t>a2_act7_date9</t>
  </si>
  <si>
    <t>a2_act7_date10</t>
  </si>
  <si>
    <t>a2_act8_date1</t>
  </si>
  <si>
    <t>a2_act8_date2</t>
  </si>
  <si>
    <t>a2_act8_date3</t>
  </si>
  <si>
    <t>a2_act8_date4</t>
  </si>
  <si>
    <t>a2_act8_date5</t>
  </si>
  <si>
    <t>a2_act8_date6</t>
  </si>
  <si>
    <t>a2_act8_date7</t>
  </si>
  <si>
    <t>a2_act8_date8</t>
  </si>
  <si>
    <t>a2_act8_date9</t>
  </si>
  <si>
    <t>a2_act8_date10</t>
  </si>
  <si>
    <t>a2_act9_date1</t>
  </si>
  <si>
    <t>a2_act9_date2</t>
  </si>
  <si>
    <t>a2_act9_date3</t>
  </si>
  <si>
    <t>a2_act9_date4</t>
  </si>
  <si>
    <t>a2_act9_date5</t>
  </si>
  <si>
    <t>a2_act9_date6</t>
  </si>
  <si>
    <t>a2_act9_date7</t>
  </si>
  <si>
    <t>a2_act9_date8</t>
  </si>
  <si>
    <t>a2_act9_date9</t>
  </si>
  <si>
    <t>a2_act9_date10</t>
  </si>
  <si>
    <t>a2_act10_date1</t>
  </si>
  <si>
    <t>a2_act10_date2</t>
  </si>
  <si>
    <t>a2_act10_date3</t>
  </si>
  <si>
    <t>a2_act10_date4</t>
  </si>
  <si>
    <t>a2_act10_date5</t>
  </si>
  <si>
    <t>a2_act10_date6</t>
  </si>
  <si>
    <t>a2_act10_date7</t>
  </si>
  <si>
    <t>a2_act10_date8</t>
  </si>
  <si>
    <t>a2_act10_date9</t>
  </si>
  <si>
    <t>a2_act10_date10</t>
  </si>
  <si>
    <t>a2_act1_ind1</t>
  </si>
  <si>
    <t>a2_act1_ind2</t>
  </si>
  <si>
    <t>a2_act1_ind3</t>
  </si>
  <si>
    <t>a2_act1_ind4</t>
  </si>
  <si>
    <t>a2_act1_ind5</t>
  </si>
  <si>
    <t>a2_act1_ind6</t>
  </si>
  <si>
    <t>a2_act1_ind7</t>
  </si>
  <si>
    <t>a2_act1_ind8</t>
  </si>
  <si>
    <t>a2_act1_ind9</t>
  </si>
  <si>
    <t>a2_act1_ind10</t>
  </si>
  <si>
    <t>a2_act2_ind1</t>
  </si>
  <si>
    <t>a2_act2_ind2</t>
  </si>
  <si>
    <t>a2_act2_ind3</t>
  </si>
  <si>
    <t>a2_act2_ind4</t>
  </si>
  <si>
    <t>a2_act2_ind5</t>
  </si>
  <si>
    <t>a2_act2_ind6</t>
  </si>
  <si>
    <t>a2_act2_ind7</t>
  </si>
  <si>
    <t>a2_act2_ind8</t>
  </si>
  <si>
    <t>a2_act2_ind9</t>
  </si>
  <si>
    <t>a2_act2_ind10</t>
  </si>
  <si>
    <t>a2_act3_ind1</t>
  </si>
  <si>
    <t>a2_act3_ind2</t>
  </si>
  <si>
    <t>a2_act3_ind3</t>
  </si>
  <si>
    <t>a2_act3_ind4</t>
  </si>
  <si>
    <t>a2_act3_ind5</t>
  </si>
  <si>
    <t>a2_act3_ind6</t>
  </si>
  <si>
    <t>a2_act3_ind7</t>
  </si>
  <si>
    <t>a2_act3_ind8</t>
  </si>
  <si>
    <t>a2_act3_ind9</t>
  </si>
  <si>
    <t>a2_act3_ind10</t>
  </si>
  <si>
    <t>a2_act4_ind1</t>
  </si>
  <si>
    <t>a2_act4_ind2</t>
  </si>
  <si>
    <t>a2_act4_ind3</t>
  </si>
  <si>
    <t>a2_act4_ind4</t>
  </si>
  <si>
    <t>a2_act4_ind5</t>
  </si>
  <si>
    <t>a2_act4_ind6</t>
  </si>
  <si>
    <t>a2_act4_ind7</t>
  </si>
  <si>
    <t>a2_act4_ind8</t>
  </si>
  <si>
    <t>a2_act4_ind9</t>
  </si>
  <si>
    <t>a2_act4_ind10</t>
  </si>
  <si>
    <t>a2_act5_ind1</t>
  </si>
  <si>
    <t>a2_act5_ind2</t>
  </si>
  <si>
    <t>a2_act5_ind3</t>
  </si>
  <si>
    <t>a2_act5_ind4</t>
  </si>
  <si>
    <t>a2_act5_ind5</t>
  </si>
  <si>
    <t>a2_act5_ind6</t>
  </si>
  <si>
    <t>a2_act5_ind7</t>
  </si>
  <si>
    <t>a2_act5_ind8</t>
  </si>
  <si>
    <t>a2_act5_ind9</t>
  </si>
  <si>
    <t>a2_act5_ind10</t>
  </si>
  <si>
    <t>a2_act6_ind1</t>
  </si>
  <si>
    <t>a2_act6_ind2</t>
  </si>
  <si>
    <t>a2_act6_ind3</t>
  </si>
  <si>
    <t>a2_act6_ind4</t>
  </si>
  <si>
    <t>a2_act6_ind5</t>
  </si>
  <si>
    <t>a2_act6_ind6</t>
  </si>
  <si>
    <t>a2_act6_ind7</t>
  </si>
  <si>
    <t>a2_act6_ind8</t>
  </si>
  <si>
    <t>a2_act6_ind9</t>
  </si>
  <si>
    <t>a2_act6_ind10</t>
  </si>
  <si>
    <t>a2_act7_ind1</t>
  </si>
  <si>
    <t>a2_act7_ind2</t>
  </si>
  <si>
    <t>a2_act7_ind3</t>
  </si>
  <si>
    <t>a2_act7_ind4</t>
  </si>
  <si>
    <t>a2_act7_ind5</t>
  </si>
  <si>
    <t>a2_act7_ind6</t>
  </si>
  <si>
    <t>a2_act7_ind7</t>
  </si>
  <si>
    <t>a2_act7_ind8</t>
  </si>
  <si>
    <t>a2_act7_ind9</t>
  </si>
  <si>
    <t>a2_act7_ind10</t>
  </si>
  <si>
    <t>a2_act8_ind1</t>
  </si>
  <si>
    <t>a2_act8_ind2</t>
  </si>
  <si>
    <t>a2_act8_ind3</t>
  </si>
  <si>
    <t>a2_act8_ind4</t>
  </si>
  <si>
    <t>a2_act8_ind5</t>
  </si>
  <si>
    <t>a2_act8_ind6</t>
  </si>
  <si>
    <t>a2_act8_ind7</t>
  </si>
  <si>
    <t>a2_act8_ind8</t>
  </si>
  <si>
    <t>a2_act8_ind9</t>
  </si>
  <si>
    <t>a2_act8_ind10</t>
  </si>
  <si>
    <t>a2_act9_ind1</t>
  </si>
  <si>
    <t>a2_act9_ind2</t>
  </si>
  <si>
    <t>a2_act9_ind3</t>
  </si>
  <si>
    <t>a2_act9_ind4</t>
  </si>
  <si>
    <t>a2_act9_ind5</t>
  </si>
  <si>
    <t>a2_act9_ind6</t>
  </si>
  <si>
    <t>a2_act9_ind7</t>
  </si>
  <si>
    <t>a2_act9_ind8</t>
  </si>
  <si>
    <t>a2_act9_ind9</t>
  </si>
  <si>
    <t>a2_act9_ind10</t>
  </si>
  <si>
    <t>a2_act10_ind1</t>
  </si>
  <si>
    <t>a2_act10_ind2</t>
  </si>
  <si>
    <t>a2_act10_ind3</t>
  </si>
  <si>
    <t>a2_act10_ind4</t>
  </si>
  <si>
    <t>a2_act10_ind5</t>
  </si>
  <si>
    <t>a2_act10_ind6</t>
  </si>
  <si>
    <t>a2_act10_ind7</t>
  </si>
  <si>
    <t>a2_act10_ind8</t>
  </si>
  <si>
    <t>a2_act10_ind9</t>
  </si>
  <si>
    <t>a2_act10_ind10</t>
  </si>
  <si>
    <t>a2_accred_stat</t>
  </si>
  <si>
    <t>a2_taneed___1</t>
  </si>
  <si>
    <t>a2_taneed___2</t>
  </si>
  <si>
    <t>a2_taneed___3</t>
  </si>
  <si>
    <t>a2_taneed___4</t>
  </si>
  <si>
    <t>a2_taneed___5</t>
  </si>
  <si>
    <t>a3_dmi</t>
  </si>
  <si>
    <t>a3_act1_mil1</t>
  </si>
  <si>
    <t>a3_act1_mil2</t>
  </si>
  <si>
    <t>a3_act1_mil3</t>
  </si>
  <si>
    <t>a3_act1_mil4</t>
  </si>
  <si>
    <t>a3_act1_mil5</t>
  </si>
  <si>
    <t>a3_act1_mil6</t>
  </si>
  <si>
    <t>a3_act1_mil7</t>
  </si>
  <si>
    <t>a3_act1_mil8</t>
  </si>
  <si>
    <t>a3_act1_mil9</t>
  </si>
  <si>
    <t>a3_act1_mil10</t>
  </si>
  <si>
    <t>a3_act2_mil1</t>
  </si>
  <si>
    <t>a3_act2_mil2</t>
  </si>
  <si>
    <t>a3_act2_mil3</t>
  </si>
  <si>
    <t>a3_act2_mil4</t>
  </si>
  <si>
    <t>a3_act2_mil5</t>
  </si>
  <si>
    <t>a3_act2_mil6</t>
  </si>
  <si>
    <t>a3_act2_mil7</t>
  </si>
  <si>
    <t>a3_act2_mil8</t>
  </si>
  <si>
    <t>a3_act2_mil9</t>
  </si>
  <si>
    <t>a3_act2_mil10</t>
  </si>
  <si>
    <t>a3_act3_mil1</t>
  </si>
  <si>
    <t>a3_act3_mil2</t>
  </si>
  <si>
    <t>a3_act3_mil3</t>
  </si>
  <si>
    <t>a3_act3_mil4</t>
  </si>
  <si>
    <t>a3_act3_mil5</t>
  </si>
  <si>
    <t>a3_act3_mil6</t>
  </si>
  <si>
    <t>a3_act3_mil7</t>
  </si>
  <si>
    <t>a3_act3_mil8</t>
  </si>
  <si>
    <t>a3_act3_mil9</t>
  </si>
  <si>
    <t>a3_act3_mil10</t>
  </si>
  <si>
    <t>a3_act4_mil4</t>
  </si>
  <si>
    <t>a3_act4_mil5</t>
  </si>
  <si>
    <t>a3_act4_mil6</t>
  </si>
  <si>
    <t>a3_act4_mil7</t>
  </si>
  <si>
    <t>a3_act4_mil8</t>
  </si>
  <si>
    <t>a3_act4_mil9</t>
  </si>
  <si>
    <t>a3_act4_mil10</t>
  </si>
  <si>
    <t>a3_act5_mil1</t>
  </si>
  <si>
    <t>a3_act5_mil2</t>
  </si>
  <si>
    <t>a3_act5_mil3</t>
  </si>
  <si>
    <t>a3_act5_mil4</t>
  </si>
  <si>
    <t>a3_act5_mil5</t>
  </si>
  <si>
    <t>a3_act5_mil6</t>
  </si>
  <si>
    <t>a3_act5_mil7</t>
  </si>
  <si>
    <t>a3_act5_mil8</t>
  </si>
  <si>
    <t>a3_act5_mil9</t>
  </si>
  <si>
    <t>a3_act5_mil10</t>
  </si>
  <si>
    <t>a3_act6_mil1</t>
  </si>
  <si>
    <t>a3_act6_mil2</t>
  </si>
  <si>
    <t>a3_act6_mil3</t>
  </si>
  <si>
    <t>a3_act6_mil4</t>
  </si>
  <si>
    <t>a3_act6_mil5</t>
  </si>
  <si>
    <t>a3_act6_mil6</t>
  </si>
  <si>
    <t>a3_act6_mil7</t>
  </si>
  <si>
    <t>a3_act6_mil8</t>
  </si>
  <si>
    <t>a3_act6_mil9</t>
  </si>
  <si>
    <t>a3_act6_mil10</t>
  </si>
  <si>
    <t>a3_act7_mil1</t>
  </si>
  <si>
    <t>a3_act7_mil2</t>
  </si>
  <si>
    <t>a3_act7_mil3</t>
  </si>
  <si>
    <t>a3_act7_mil4</t>
  </si>
  <si>
    <t>a3_act7_mil5</t>
  </si>
  <si>
    <t>a3_act7_mil6</t>
  </si>
  <si>
    <t>a3_act7_mil7</t>
  </si>
  <si>
    <t>a3_act7_mil8</t>
  </si>
  <si>
    <t>a3_act7_mil9</t>
  </si>
  <si>
    <t>a3_act7_mil10</t>
  </si>
  <si>
    <t>a3_act8_mil1</t>
  </si>
  <si>
    <t>a3_act8_mil2</t>
  </si>
  <si>
    <t>a3_act8_mil3</t>
  </si>
  <si>
    <t>a3_act8_mil4</t>
  </si>
  <si>
    <t>a3_act8_mil5</t>
  </si>
  <si>
    <t>a3_act8_mil6</t>
  </si>
  <si>
    <t>a3_act8_mil7</t>
  </si>
  <si>
    <t>a3_act8_mil8</t>
  </si>
  <si>
    <t>a3_act8_mil9</t>
  </si>
  <si>
    <t>a3_act8_mil10</t>
  </si>
  <si>
    <t>a3_act9_mil1</t>
  </si>
  <si>
    <t>a3_act9_mil2</t>
  </si>
  <si>
    <t>a3_act9_mil3</t>
  </si>
  <si>
    <t>a3_act9_mil4</t>
  </si>
  <si>
    <t>a3_act9_mil5</t>
  </si>
  <si>
    <t>a3_act9_mil6</t>
  </si>
  <si>
    <t>a3_act9_mil7</t>
  </si>
  <si>
    <t>a3_act9_mil8</t>
  </si>
  <si>
    <t>a3_act9_mil9</t>
  </si>
  <si>
    <t>a3_act9_mil10</t>
  </si>
  <si>
    <t>a3_act10_mil1</t>
  </si>
  <si>
    <t>a3_act10_mil2</t>
  </si>
  <si>
    <t>a3_act10_mil3</t>
  </si>
  <si>
    <t>a3_act10_mil4</t>
  </si>
  <si>
    <t>a3_act10_mil5</t>
  </si>
  <si>
    <t>a3_act10_mil6</t>
  </si>
  <si>
    <t>a3_act10_mil7</t>
  </si>
  <si>
    <t>a3_act10_mil8</t>
  </si>
  <si>
    <t>a3_act10_mil9</t>
  </si>
  <si>
    <t>a3_act10_mil10</t>
  </si>
  <si>
    <t>a3_act1_party1</t>
  </si>
  <si>
    <t>a3_act1_party2</t>
  </si>
  <si>
    <t>a3_act1_party3</t>
  </si>
  <si>
    <t>a3_act1_party4</t>
  </si>
  <si>
    <t>a3_act1_party5</t>
  </si>
  <si>
    <t>a3_act1_party6</t>
  </si>
  <si>
    <t>a3_act1_party7</t>
  </si>
  <si>
    <t>a3_act1_party8</t>
  </si>
  <si>
    <t>a3_act1_party9</t>
  </si>
  <si>
    <t>a3_act1_party10</t>
  </si>
  <si>
    <t>a3_act2_party1</t>
  </si>
  <si>
    <t>a3_act2_party2</t>
  </si>
  <si>
    <t>a3_act2_party3</t>
  </si>
  <si>
    <t>a3_act2_party4</t>
  </si>
  <si>
    <t>a3_act2_party5</t>
  </si>
  <si>
    <t>a3_act2_party6</t>
  </si>
  <si>
    <t>a3_act2_party7</t>
  </si>
  <si>
    <t>a3_act2_party8</t>
  </si>
  <si>
    <t>a3_act2_party9</t>
  </si>
  <si>
    <t>a3_act2_party10</t>
  </si>
  <si>
    <t>a3_act3_party1</t>
  </si>
  <si>
    <t>a3_act3_party2</t>
  </si>
  <si>
    <t>a3_act3_party3</t>
  </si>
  <si>
    <t>a3_act3_party4</t>
  </si>
  <si>
    <t>a3_act3_party5</t>
  </si>
  <si>
    <t>a3_act3_party6</t>
  </si>
  <si>
    <t>a3_act3_party7</t>
  </si>
  <si>
    <t>a3_act3_party8</t>
  </si>
  <si>
    <t>a3_act3_party9</t>
  </si>
  <si>
    <t>a3_act3_party10</t>
  </si>
  <si>
    <t>a3_act4_party1</t>
  </si>
  <si>
    <t>a3_act4_party2</t>
  </si>
  <si>
    <t>a3_act4_party3</t>
  </si>
  <si>
    <t>a3_act4_party4</t>
  </si>
  <si>
    <t>a3_act4_party5</t>
  </si>
  <si>
    <t>a3_act4_party6</t>
  </si>
  <si>
    <t>a3_act4_party7</t>
  </si>
  <si>
    <t>a3_act4_party8</t>
  </si>
  <si>
    <t>a3_act4_party9</t>
  </si>
  <si>
    <t>a3_act4_party10</t>
  </si>
  <si>
    <t>a3_act5_party1</t>
  </si>
  <si>
    <t>a3_act5_party2</t>
  </si>
  <si>
    <t>a3_act5_party3</t>
  </si>
  <si>
    <t>a3_act5_party4</t>
  </si>
  <si>
    <t>a3_act5_party5</t>
  </si>
  <si>
    <t>a3_act5_party6</t>
  </si>
  <si>
    <t>a3_act5_party7</t>
  </si>
  <si>
    <t>a3_act5_party8</t>
  </si>
  <si>
    <t>a3_act5_party9</t>
  </si>
  <si>
    <t>a3_act5_party10</t>
  </si>
  <si>
    <t>a3_act6_party1</t>
  </si>
  <si>
    <t>a3_act6_party2</t>
  </si>
  <si>
    <t>a3_act6_party3</t>
  </si>
  <si>
    <t>a3_act6_party4</t>
  </si>
  <si>
    <t>a3_act6_party5</t>
  </si>
  <si>
    <t>a3_act6_party6</t>
  </si>
  <si>
    <t>a3_act6_party7</t>
  </si>
  <si>
    <t>a3_act6_party8</t>
  </si>
  <si>
    <t>a3_act6_party9</t>
  </si>
  <si>
    <t>a3_act6_party10</t>
  </si>
  <si>
    <t>a3_act7_party1</t>
  </si>
  <si>
    <t>a3_act7_party2</t>
  </si>
  <si>
    <t>a3_act7_party3</t>
  </si>
  <si>
    <t>a3_act7_party4</t>
  </si>
  <si>
    <t>a3_act7_party5</t>
  </si>
  <si>
    <t>a3_act7_party6</t>
  </si>
  <si>
    <t>a3_act7_party7</t>
  </si>
  <si>
    <t>a3_act7_party8</t>
  </si>
  <si>
    <t>a3_act7_party9</t>
  </si>
  <si>
    <t>a3_act7_party10</t>
  </si>
  <si>
    <t>a3_act8_party1</t>
  </si>
  <si>
    <t>a3_act8_party2</t>
  </si>
  <si>
    <t>a3_act8_party3</t>
  </si>
  <si>
    <t>a3_act8_party4</t>
  </si>
  <si>
    <t>a3_act8_party5</t>
  </si>
  <si>
    <t>a3_act8_party6</t>
  </si>
  <si>
    <t>a3_act8_party7</t>
  </si>
  <si>
    <t>a3_act8_party8</t>
  </si>
  <si>
    <t>a3_act8_party9</t>
  </si>
  <si>
    <t>a3_act8_party10</t>
  </si>
  <si>
    <t>a3_act9_party1</t>
  </si>
  <si>
    <t>a3_act9_party2</t>
  </si>
  <si>
    <t>a3_act9_party3</t>
  </si>
  <si>
    <t>a3_act9_party4</t>
  </si>
  <si>
    <t>a3_act9_party5</t>
  </si>
  <si>
    <t>a3_act9_party6</t>
  </si>
  <si>
    <t>a3_act9_party7</t>
  </si>
  <si>
    <t>a3_act9_party8</t>
  </si>
  <si>
    <t>a3_act9_party9</t>
  </si>
  <si>
    <t>a3_act9_party10</t>
  </si>
  <si>
    <t>a3_act10_party1</t>
  </si>
  <si>
    <t>a3_act10_party2</t>
  </si>
  <si>
    <t>a3_act10_party3</t>
  </si>
  <si>
    <t>a3_act10_party4</t>
  </si>
  <si>
    <t>a3_act10_party5</t>
  </si>
  <si>
    <t>a3_act10_party6</t>
  </si>
  <si>
    <t>a3_act10_party7</t>
  </si>
  <si>
    <t>a3_act10_party8</t>
  </si>
  <si>
    <t>a3_act10_party9</t>
  </si>
  <si>
    <t>a3_act10_party10</t>
  </si>
  <si>
    <t>a3_act1_cont1</t>
  </si>
  <si>
    <t>a3_act1_cont2</t>
  </si>
  <si>
    <t>a3_act1_cont3</t>
  </si>
  <si>
    <t>a3_act1_cont4</t>
  </si>
  <si>
    <t>a3_act1_cont5</t>
  </si>
  <si>
    <t>a3_act1_cont6</t>
  </si>
  <si>
    <t>a3_act1_cont7</t>
  </si>
  <si>
    <t>a3_act1_cont8</t>
  </si>
  <si>
    <t>a3_act1_cont9</t>
  </si>
  <si>
    <t>a3_act1_cont10</t>
  </si>
  <si>
    <t>a3_act2_cont1</t>
  </si>
  <si>
    <t>a3_act2_cont2</t>
  </si>
  <si>
    <t>a3_act2_cont3</t>
  </si>
  <si>
    <t>a3_act2_cont4</t>
  </si>
  <si>
    <t>a3_act2_cont5</t>
  </si>
  <si>
    <t>a3_act2_cont6</t>
  </si>
  <si>
    <t>a3_act2_cont7</t>
  </si>
  <si>
    <t>a3_act2_cont8</t>
  </si>
  <si>
    <t>a3_act2_cont9</t>
  </si>
  <si>
    <t>a3_act2_cont10</t>
  </si>
  <si>
    <t>a3_act3_cont1</t>
  </si>
  <si>
    <t>a3_act3_cont2</t>
  </si>
  <si>
    <t>a3_act3_cont3</t>
  </si>
  <si>
    <t>a3_act3_cont4</t>
  </si>
  <si>
    <t>a3_act3_cont5</t>
  </si>
  <si>
    <t>a3_act3_cont6</t>
  </si>
  <si>
    <t>a3_act3_cont7</t>
  </si>
  <si>
    <t>a3_act3_cont8</t>
  </si>
  <si>
    <t>a3_act3_cont9</t>
  </si>
  <si>
    <t>a3_act3_cont10</t>
  </si>
  <si>
    <t>a3_act4_cont1</t>
  </si>
  <si>
    <t>a3_act4_cont2</t>
  </si>
  <si>
    <t>a3_act4_cont3</t>
  </si>
  <si>
    <t>a3_act4_cont4</t>
  </si>
  <si>
    <t>a3_act4_cont5</t>
  </si>
  <si>
    <t>a3_act4_cont6</t>
  </si>
  <si>
    <t>a3_act4_cont7</t>
  </si>
  <si>
    <t>a3_act4_cont8</t>
  </si>
  <si>
    <t>a3_act4_cont9</t>
  </si>
  <si>
    <t>a3_act4_cont10</t>
  </si>
  <si>
    <t>a3_act5_cont1</t>
  </si>
  <si>
    <t>a3_act5_cont2</t>
  </si>
  <si>
    <t>a3_act5_cont3</t>
  </si>
  <si>
    <t>a3_act5_cont4</t>
  </si>
  <si>
    <t>a3_act5_cont5</t>
  </si>
  <si>
    <t>a3_act5_cont6</t>
  </si>
  <si>
    <t>a3_act5_cont7</t>
  </si>
  <si>
    <t>a3_act5_cont8</t>
  </si>
  <si>
    <t>a3_act5_cont9</t>
  </si>
  <si>
    <t>a3_act5_cont10</t>
  </si>
  <si>
    <t>a3_act6_cont1</t>
  </si>
  <si>
    <t>a3_act6_cont2</t>
  </si>
  <si>
    <t>a3_act6_cont3</t>
  </si>
  <si>
    <t>a3_act6_cont4</t>
  </si>
  <si>
    <t>a3_act6_cont5</t>
  </si>
  <si>
    <t>a3_act6_cont6</t>
  </si>
  <si>
    <t>a3_act6_cont7</t>
  </si>
  <si>
    <t>a3_act6_cont8</t>
  </si>
  <si>
    <t>a3_act6_cont9</t>
  </si>
  <si>
    <t>a3_act6_cont10</t>
  </si>
  <si>
    <t>a3_act7_cont1</t>
  </si>
  <si>
    <t>a3_act7_cont2</t>
  </si>
  <si>
    <t>a3_act7_cont3</t>
  </si>
  <si>
    <t>a3_act7_cont4</t>
  </si>
  <si>
    <t>a3_act7_cont5</t>
  </si>
  <si>
    <t>a3_act7_cont6</t>
  </si>
  <si>
    <t>a3_act7_cont7</t>
  </si>
  <si>
    <t>a3_act7_cont8</t>
  </si>
  <si>
    <t>a3_act7_cont9</t>
  </si>
  <si>
    <t>a3_act7_cont10</t>
  </si>
  <si>
    <t>a3_act8_cont1</t>
  </si>
  <si>
    <t>a3_act8_cont2</t>
  </si>
  <si>
    <t>a3_act8_cont3</t>
  </si>
  <si>
    <t>a3_act8_cont4</t>
  </si>
  <si>
    <t>a3_act8_cont5</t>
  </si>
  <si>
    <t>a3_act8_cont6</t>
  </si>
  <si>
    <t>a3_act8_cont7</t>
  </si>
  <si>
    <t>a3_act8_cont8</t>
  </si>
  <si>
    <t>a3_act8_cont9</t>
  </si>
  <si>
    <t>a3_act8_cont10</t>
  </si>
  <si>
    <t>a3_act9_cont1</t>
  </si>
  <si>
    <t>a3_act9_cont2</t>
  </si>
  <si>
    <t>a3_act9_cont3</t>
  </si>
  <si>
    <t>a3_act9_cont4</t>
  </si>
  <si>
    <t>a3_act9_cont5</t>
  </si>
  <si>
    <t>a3_act9_cont6</t>
  </si>
  <si>
    <t>a3_act9_cont7</t>
  </si>
  <si>
    <t>a3_act9_cont8</t>
  </si>
  <si>
    <t>a3_act9_cont9</t>
  </si>
  <si>
    <t>a3_act9_cont10</t>
  </si>
  <si>
    <t>a3_act10_cont1</t>
  </si>
  <si>
    <t>a3_act10_cont2</t>
  </si>
  <si>
    <t>a3_act10_cont3</t>
  </si>
  <si>
    <t>a3_act10_cont4</t>
  </si>
  <si>
    <t>a3_act10_cont5</t>
  </si>
  <si>
    <t>a3_act10_cont6</t>
  </si>
  <si>
    <t>a3_act10_cont7</t>
  </si>
  <si>
    <t>a3_act10_cont8</t>
  </si>
  <si>
    <t>a3_act10_cont9</t>
  </si>
  <si>
    <t>a3_act10_cont10</t>
  </si>
  <si>
    <t>a3_act1_date1</t>
  </si>
  <si>
    <t>a3_act1_date2</t>
  </si>
  <si>
    <t>a3_act1_date3</t>
  </si>
  <si>
    <t>a3_act1_date4</t>
  </si>
  <si>
    <t>a3_act1_date5</t>
  </si>
  <si>
    <t>a3_act1_date6</t>
  </si>
  <si>
    <t>a3_act1_date7</t>
  </si>
  <si>
    <t>a3_act1_date8</t>
  </si>
  <si>
    <t>a3_act1_date9</t>
  </si>
  <si>
    <t>a3_act1_date10</t>
  </si>
  <si>
    <t>a3_act2_date1</t>
  </si>
  <si>
    <t>a3_act2_date2</t>
  </si>
  <si>
    <t>a3_act2_date3</t>
  </si>
  <si>
    <t>a3_act2_date4</t>
  </si>
  <si>
    <t>a3_act2_date5</t>
  </si>
  <si>
    <t>a3_act2_date6</t>
  </si>
  <si>
    <t>a3_act2_date7</t>
  </si>
  <si>
    <t>a3_act2_date8</t>
  </si>
  <si>
    <t>a3_act2_date9</t>
  </si>
  <si>
    <t>a3_act2_date10</t>
  </si>
  <si>
    <t>a3_act3_date1</t>
  </si>
  <si>
    <t>a3_act3_date2</t>
  </si>
  <si>
    <t>a3_act3_date3</t>
  </si>
  <si>
    <t>a3_act3_date4</t>
  </si>
  <si>
    <t>a3_act3_date5</t>
  </si>
  <si>
    <t>a3_act3_date6</t>
  </si>
  <si>
    <t>a3_act3_date7</t>
  </si>
  <si>
    <t>a3_act3_date8</t>
  </si>
  <si>
    <t>a3_act3_date9</t>
  </si>
  <si>
    <t>a3_act3_date10</t>
  </si>
  <si>
    <t>a3_act4_date1</t>
  </si>
  <si>
    <t>a3_act4_date2</t>
  </si>
  <si>
    <t>a3_act4_date3</t>
  </si>
  <si>
    <t>a3_act4_date4</t>
  </si>
  <si>
    <t>a3_act4_date5</t>
  </si>
  <si>
    <t>a3_act4_date6</t>
  </si>
  <si>
    <t>a3_act4_date7</t>
  </si>
  <si>
    <t>a3_act4_date8</t>
  </si>
  <si>
    <t>a3_act4_date9</t>
  </si>
  <si>
    <t>a3_act4_date10</t>
  </si>
  <si>
    <t>a3_act5_date1</t>
  </si>
  <si>
    <t>a3_act5_date2</t>
  </si>
  <si>
    <t>a3_act5_date3</t>
  </si>
  <si>
    <t>a3_act5_date4</t>
  </si>
  <si>
    <t>a3_act5_date5</t>
  </si>
  <si>
    <t>a3_act5_date6</t>
  </si>
  <si>
    <t>a3_act5_date7</t>
  </si>
  <si>
    <t>a3_act5_date8</t>
  </si>
  <si>
    <t>a3_act5_date9</t>
  </si>
  <si>
    <t>a3_act5_date10</t>
  </si>
  <si>
    <t>a3_act6_date1</t>
  </si>
  <si>
    <t>a3_act6_date2</t>
  </si>
  <si>
    <t>a3_act6_date3</t>
  </si>
  <si>
    <t>a3_act6_date4</t>
  </si>
  <si>
    <t>a3_act6_date5</t>
  </si>
  <si>
    <t>a3_act6_date6</t>
  </si>
  <si>
    <t>a3_act6_date7</t>
  </si>
  <si>
    <t>a3_act6_date8</t>
  </si>
  <si>
    <t>a3_act6_date9</t>
  </si>
  <si>
    <t>a3_act6_date10</t>
  </si>
  <si>
    <t>a3_act7_date1</t>
  </si>
  <si>
    <t>a3_act7_date2</t>
  </si>
  <si>
    <t>a3_act7_date3</t>
  </si>
  <si>
    <t>a3_act7_date4</t>
  </si>
  <si>
    <t>a3_act7_date5</t>
  </si>
  <si>
    <t>a3_act7_date6</t>
  </si>
  <si>
    <t>a3_act7_date7</t>
  </si>
  <si>
    <t>a3_act7_date8</t>
  </si>
  <si>
    <t>a3_act7_date9</t>
  </si>
  <si>
    <t>a3_act7_date10</t>
  </si>
  <si>
    <t>a3_act8_date1</t>
  </si>
  <si>
    <t>a3_act8_date2</t>
  </si>
  <si>
    <t>a3_act8_date3</t>
  </si>
  <si>
    <t>a3_act8_date4</t>
  </si>
  <si>
    <t>a3_act8_date5</t>
  </si>
  <si>
    <t>a3_act8_date6</t>
  </si>
  <si>
    <t>a3_act8_date7</t>
  </si>
  <si>
    <t>a3_act8_date8</t>
  </si>
  <si>
    <t>a3_act8_date9</t>
  </si>
  <si>
    <t>a3_act8_date10</t>
  </si>
  <si>
    <t>a3_act9_date1</t>
  </si>
  <si>
    <t>a3_act9_date2</t>
  </si>
  <si>
    <t>a3_act9_date3</t>
  </si>
  <si>
    <t>a3_act9_date4</t>
  </si>
  <si>
    <t>a3_act9_date5</t>
  </si>
  <si>
    <t>a3_act9_date6</t>
  </si>
  <si>
    <t>a3_act9_date7</t>
  </si>
  <si>
    <t>a3_act9_date8</t>
  </si>
  <si>
    <t>a3_act9_date9</t>
  </si>
  <si>
    <t>a3_act9_date10</t>
  </si>
  <si>
    <t>a3_act10_date1</t>
  </si>
  <si>
    <t>a3_act10_date2</t>
  </si>
  <si>
    <t>a3_act10_date3</t>
  </si>
  <si>
    <t>a3_act10_date4</t>
  </si>
  <si>
    <t>a3_act10_date5</t>
  </si>
  <si>
    <t>a3_act10_date6</t>
  </si>
  <si>
    <t>a3_act10_date7</t>
  </si>
  <si>
    <t>a3_act10_date8</t>
  </si>
  <si>
    <t>a3_act10_date9</t>
  </si>
  <si>
    <t>a3_act10_date10</t>
  </si>
  <si>
    <t>a3_act1_ind1</t>
  </si>
  <si>
    <t>a3_act1_ind2</t>
  </si>
  <si>
    <t>a3_act1_ind3</t>
  </si>
  <si>
    <t>a3_act1_ind4</t>
  </si>
  <si>
    <t>a3_act1_ind5</t>
  </si>
  <si>
    <t>a3_act1_ind6</t>
  </si>
  <si>
    <t>a3_act1_ind7</t>
  </si>
  <si>
    <t>a3_act1_ind8</t>
  </si>
  <si>
    <t>a3_act1_ind9</t>
  </si>
  <si>
    <t>a3_act1_ind10</t>
  </si>
  <si>
    <t>a3_act2_ind1</t>
  </si>
  <si>
    <t>a3_act2_ind2</t>
  </si>
  <si>
    <t>a3_act2_ind3</t>
  </si>
  <si>
    <t>a3_act2_ind4</t>
  </si>
  <si>
    <t>a3_act2_ind5</t>
  </si>
  <si>
    <t>a3_act2_ind6</t>
  </si>
  <si>
    <t>a3_act2_ind7</t>
  </si>
  <si>
    <t>a3_act2_ind8</t>
  </si>
  <si>
    <t>a3_act2_ind9</t>
  </si>
  <si>
    <t>a3_act2_ind10</t>
  </si>
  <si>
    <t>a3_act3_ind1</t>
  </si>
  <si>
    <t>a3_act3_ind2</t>
  </si>
  <si>
    <t>a3_act3_ind3</t>
  </si>
  <si>
    <t>a3_act3_ind4</t>
  </si>
  <si>
    <t>a3_act3_ind5</t>
  </si>
  <si>
    <t>a3_act3_ind6</t>
  </si>
  <si>
    <t>a3_act3_ind7</t>
  </si>
  <si>
    <t>a3_act3_ind8</t>
  </si>
  <si>
    <t>a3_act3_ind9</t>
  </si>
  <si>
    <t>a3_act3_ind10</t>
  </si>
  <si>
    <t>a3_act4_ind1</t>
  </si>
  <si>
    <t>a3_act4_ind2</t>
  </si>
  <si>
    <t>a3_act4_ind3</t>
  </si>
  <si>
    <t>a3_act4_ind4</t>
  </si>
  <si>
    <t>a3_act4_ind5</t>
  </si>
  <si>
    <t>a3_act4_ind6</t>
  </si>
  <si>
    <t>a3_act4_ind7</t>
  </si>
  <si>
    <t>a3_act4_ind8</t>
  </si>
  <si>
    <t>a3_act4_ind9</t>
  </si>
  <si>
    <t>a3_act4_ind10</t>
  </si>
  <si>
    <t>a3_act5_ind1</t>
  </si>
  <si>
    <t>a3_act5_ind2</t>
  </si>
  <si>
    <t>a3_act5_ind3</t>
  </si>
  <si>
    <t>a3_act5_ind4</t>
  </si>
  <si>
    <t>a3_act5_ind5</t>
  </si>
  <si>
    <t>a3_act5_ind6</t>
  </si>
  <si>
    <t>a3_act5_ind7</t>
  </si>
  <si>
    <t>a3_act5_ind8</t>
  </si>
  <si>
    <t>a3_act5_ind9</t>
  </si>
  <si>
    <t>a3_act5_ind10</t>
  </si>
  <si>
    <t>a3_act6_ind1</t>
  </si>
  <si>
    <t>a3_act6_ind2</t>
  </si>
  <si>
    <t>a3_act6_ind3</t>
  </si>
  <si>
    <t>a3_act6_ind4</t>
  </si>
  <si>
    <t>a3_act6_ind5</t>
  </si>
  <si>
    <t>a3_act6_ind6</t>
  </si>
  <si>
    <t>a3_act6_ind7</t>
  </si>
  <si>
    <t>a3_act6_ind8</t>
  </si>
  <si>
    <t>a3_act6_ind9</t>
  </si>
  <si>
    <t>a3_act6_ind10</t>
  </si>
  <si>
    <t>a3_act7_ind1</t>
  </si>
  <si>
    <t>a3_act7_ind2</t>
  </si>
  <si>
    <t>a3_act7_ind3</t>
  </si>
  <si>
    <t>a3_act7_ind4</t>
  </si>
  <si>
    <t>a3_act7_ind5</t>
  </si>
  <si>
    <t>a3_act7_ind6</t>
  </si>
  <si>
    <t>a3_act7_ind7</t>
  </si>
  <si>
    <t>a3_act7_ind8</t>
  </si>
  <si>
    <t>a3_act7_ind9</t>
  </si>
  <si>
    <t>a3_act7_ind10</t>
  </si>
  <si>
    <t>a3_act8_ind1</t>
  </si>
  <si>
    <t>a3_act8_ind2</t>
  </si>
  <si>
    <t>a3_act8_ind3</t>
  </si>
  <si>
    <t>a3_act8_ind4</t>
  </si>
  <si>
    <t>a3_act8_ind5</t>
  </si>
  <si>
    <t>a3_act8_ind6</t>
  </si>
  <si>
    <t>a3_act8_ind7</t>
  </si>
  <si>
    <t>a3_act8_ind8</t>
  </si>
  <si>
    <t>a3_act8_ind9</t>
  </si>
  <si>
    <t>a3_act8_ind10</t>
  </si>
  <si>
    <t>a3_act9_ind1</t>
  </si>
  <si>
    <t>a3_act9_ind2</t>
  </si>
  <si>
    <t>a3_act9_ind3</t>
  </si>
  <si>
    <t>a3_act9_ind4</t>
  </si>
  <si>
    <t>a3_act9_ind5</t>
  </si>
  <si>
    <t>a3_act9_ind6</t>
  </si>
  <si>
    <t>a3_act9_ind7</t>
  </si>
  <si>
    <t>a3_act9_ind8</t>
  </si>
  <si>
    <t>a3_act9_ind9</t>
  </si>
  <si>
    <t>a3_act9_ind10</t>
  </si>
  <si>
    <t>a3_act10_ind1</t>
  </si>
  <si>
    <t>a3_act10_ind2</t>
  </si>
  <si>
    <t>a3_act10_ind3</t>
  </si>
  <si>
    <t>a3_act10_ind4</t>
  </si>
  <si>
    <t>a3_act10_ind5</t>
  </si>
  <si>
    <t>a3_act10_ind6</t>
  </si>
  <si>
    <t>a3_act10_ind7</t>
  </si>
  <si>
    <t>a3_act10_ind8</t>
  </si>
  <si>
    <t>a3_act10_ind9</t>
  </si>
  <si>
    <t>a3_act10_ind10</t>
  </si>
  <si>
    <t>a2_act1_titl</t>
  </si>
  <si>
    <t>a2_act2_titl</t>
  </si>
  <si>
    <t>a2_act3_titl</t>
  </si>
  <si>
    <t>a2_act4_titl</t>
  </si>
  <si>
    <t>a2_act5_titl</t>
  </si>
  <si>
    <t>a2_act6_titl</t>
  </si>
  <si>
    <t>a2_act7_titl</t>
  </si>
  <si>
    <t>a2_act8_titl</t>
  </si>
  <si>
    <t>a2_act9_titl</t>
  </si>
  <si>
    <t>a2_act10_titl</t>
  </si>
  <si>
    <t>a3_act5_titl</t>
  </si>
  <si>
    <t>a3_act6_titl</t>
  </si>
  <si>
    <t>a3_act7_titl</t>
  </si>
  <si>
    <t>a3_act8_titl</t>
  </si>
  <si>
    <t>a3_act9_titl</t>
  </si>
  <si>
    <t>a3_act10_titl</t>
  </si>
  <si>
    <t>a2_act1_focus</t>
  </si>
  <si>
    <t>a2_act1_oth_foc</t>
  </si>
  <si>
    <t>a2_act2_focus</t>
  </si>
  <si>
    <t>a2_act2_oth_foc</t>
  </si>
  <si>
    <t>a2_act3_focus</t>
  </si>
  <si>
    <t>a2_act3_oth_foc</t>
  </si>
  <si>
    <t>a2_act4_focus</t>
  </si>
  <si>
    <t>a2_act4_oth_foc</t>
  </si>
  <si>
    <t>a2_act5_focus</t>
  </si>
  <si>
    <t>a2_act5_oth_foc</t>
  </si>
  <si>
    <t>a2_act6_focus</t>
  </si>
  <si>
    <t>a2_act6_oth_foc</t>
  </si>
  <si>
    <t>a2_act7_focus</t>
  </si>
  <si>
    <t>a2_act7_oth_foc</t>
  </si>
  <si>
    <t>a2_act8_focus</t>
  </si>
  <si>
    <t>a2_act8_oth_foc</t>
  </si>
  <si>
    <t>a2_act9_focus</t>
  </si>
  <si>
    <t>a2_act9_oth_foc</t>
  </si>
  <si>
    <t>a2_act10_focus</t>
  </si>
  <si>
    <t>a2_act10_oth_foc</t>
  </si>
  <si>
    <t>a3_act5_focus</t>
  </si>
  <si>
    <t>a3_act5_oth_foc</t>
  </si>
  <si>
    <t>a3_act6_focus</t>
  </si>
  <si>
    <t>a3_act6_oth_foc</t>
  </si>
  <si>
    <t>a3_act7_focus</t>
  </si>
  <si>
    <t>a3_act7_oth_foc</t>
  </si>
  <si>
    <t>a3_act8_focus</t>
  </si>
  <si>
    <t>a3_act8_oth_foc</t>
  </si>
  <si>
    <t>a3_act9_focus</t>
  </si>
  <si>
    <t>a3_act9_oth_foc</t>
  </si>
  <si>
    <t>a3_act10_focus</t>
  </si>
  <si>
    <t>a3_act10_oth_foc</t>
  </si>
  <si>
    <t>a3_taneed___1</t>
  </si>
  <si>
    <t>a3_taneed___2</t>
  </si>
  <si>
    <t>a3_taneed___3</t>
  </si>
  <si>
    <t>a3_taneed___4</t>
  </si>
  <si>
    <t>A1 Activity Focus</t>
  </si>
  <si>
    <t>A2 Activity Focus</t>
  </si>
  <si>
    <t>Yes</t>
  </si>
  <si>
    <t>Recruit and Hire Staff</t>
  </si>
  <si>
    <t>Accountability/Performance Management/Agency Accreditation</t>
  </si>
  <si>
    <t>No</t>
  </si>
  <si>
    <t>Retain Staff</t>
  </si>
  <si>
    <t>Organizational Administrative Competencies</t>
  </si>
  <si>
    <t>Sustain and Support Staff</t>
  </si>
  <si>
    <t>Communications</t>
  </si>
  <si>
    <t>Policy Development/Legal Services/Analysis</t>
  </si>
  <si>
    <t>Strengthen workforce-related planning, systems, processes, and policies</t>
  </si>
  <si>
    <t>Community Partnership</t>
  </si>
  <si>
    <t>Strengthen support for implementation of this grant</t>
  </si>
  <si>
    <t>Equity in Organizational Competencies</t>
  </si>
  <si>
    <t>Other</t>
  </si>
  <si>
    <t>Plan implementation to transition from COVID-19 emergency response/other emergency response</t>
  </si>
  <si>
    <t>Accreditation Status</t>
  </si>
  <si>
    <t>Agency not accredited and have not started accreditation process</t>
  </si>
  <si>
    <t>Agency not accredited and have started accreditation process</t>
  </si>
  <si>
    <t>Accreditation decision from PHAB pending</t>
  </si>
  <si>
    <t>Accredited</t>
  </si>
  <si>
    <t>Agency in the process of reaccreditation</t>
  </si>
  <si>
    <t>A3 Activity Focus</t>
  </si>
  <si>
    <t>Accelerate implementation</t>
  </si>
  <si>
    <t>Workforce Development Coordinator hired and in position</t>
  </si>
  <si>
    <t>Hire Full Time Evaluation Staff member</t>
  </si>
  <si>
    <t>Evaluation Staff hired and in position</t>
  </si>
  <si>
    <t>Evaluation Staff develop the Evaluation and Performance Measurement Plan</t>
  </si>
  <si>
    <t>Approval of plan by CDC</t>
  </si>
  <si>
    <t>Approved Evaluation and Performance Measurement plan in first 6 months of the grant</t>
  </si>
  <si>
    <t>Communicate learning and development opportunities and various courses to LPHA partners</t>
  </si>
  <si>
    <t>Curriculum Developer/Communications Specialist</t>
  </si>
  <si>
    <t>Produced communications materials/online impressions from social media/email</t>
  </si>
  <si>
    <t>Missouri Public Health Association Section of Public Health Nursing</t>
  </si>
  <si>
    <t>MPHA</t>
  </si>
  <si>
    <t>DHSS Director of Title V/MCH</t>
  </si>
  <si>
    <t>Roster of committed team members</t>
  </si>
  <si>
    <t>Develop an Evaluation Team to support the Lead Evaluator</t>
  </si>
  <si>
    <t>Lead Evaluator</t>
  </si>
  <si>
    <t>Roster of Evaluation Team</t>
  </si>
  <si>
    <t>Approval of DMP by CDC</t>
  </si>
  <si>
    <t>Completed resource catalog and DMP</t>
  </si>
  <si>
    <t xml:space="preserve">Form an Evaluation Advisory Committee </t>
  </si>
  <si>
    <t>Roster of 8 diverse experts across several public health fields, including adminstration, equity, health education, training, epidemiology, and communications</t>
  </si>
  <si>
    <t>Host annual MO Public Health Quality Improvement Forum and quarterly webinars to build a shared understanding of OE22-2203 evaluation goals and disseminate results</t>
  </si>
  <si>
    <t>Evaluation team</t>
  </si>
  <si>
    <t>Completed Y1 conference and quarterly webinars</t>
  </si>
  <si>
    <t>Launch learning and development opportunities to LPHAs</t>
  </si>
  <si>
    <t>Aligns with performance measures A.1.p3, A.1.p4, A.1.p5</t>
  </si>
  <si>
    <t>Agreed upon Mission &amp; Goals document</t>
  </si>
  <si>
    <t>DHSS Director of Title V/MCH &amp; MPHA/SPHN</t>
  </si>
  <si>
    <t>Recruit and convene SPHN Statewide Community from LPHAs and other partners</t>
  </si>
  <si>
    <t>Executed LOA with MPHA for SPHN</t>
  </si>
  <si>
    <t>Execute a formal Letter of Agreement between the DHSS and the MPHA SPHN to implement a statewide community of public health nursing practice with regional learning communities</t>
  </si>
  <si>
    <t>Develop standardized mission and goals for a statewide community of public health nursing practice (in collaboration with MPHA SPHN)</t>
  </si>
  <si>
    <t>Create and convene a Core Team to plan and lead community of public health nursing practice regional meetings, develop a knowledge-management system, and facilitate regular/ongoing communication</t>
  </si>
  <si>
    <t>Determine roles essential to the success of the a statewide community of public health nursing practice (in collaboration with MPHA SPHN)</t>
  </si>
  <si>
    <t>Plan and convene first round of community of public health nursing practice regional meetings</t>
  </si>
  <si>
    <t>Collaborate with DWEHD</t>
  </si>
  <si>
    <t>Roster of approx. 15 members</t>
  </si>
  <si>
    <t>Inform Policy for workforce needs</t>
  </si>
  <si>
    <t>Report on readiness assess., employment gaps, academic environmental scan</t>
  </si>
  <si>
    <t>Policy Brief on workforce needs/report findings</t>
  </si>
  <si>
    <t>Finalized Comms. Plan</t>
  </si>
  <si>
    <t>Meeting notes/agenda</t>
  </si>
  <si>
    <t>Foundational Public Health Services Cost Analysis</t>
  </si>
  <si>
    <t>Convene FPHS Cost Analysis partners - including DHSS Health Economist, DHSS Public Health Policy Strategist, DHSS communications team, a contracted academic partner, and an advisory group of LPHAs</t>
  </si>
  <si>
    <t>DHSS Health Economist</t>
  </si>
  <si>
    <t>MO Public Health Association, MO Assocation of LPHAs, MO Center for Public Health Excellence</t>
  </si>
  <si>
    <t>Contracted academic partner will design and implement a costing tool, execute detailed data collection, and conduct analyses with oversight from DHSS Health Economist and LPHA advisory group</t>
  </si>
  <si>
    <t xml:space="preserve">Develop an accountability plan in collaboration with stakeholders to track performance measures that inform the assocation between PH services and community health status, especially indicators of health equity. </t>
  </si>
  <si>
    <t>Accountability plan detailing performance measures as outlined in the Evaluation Section of the narrative</t>
  </si>
  <si>
    <t>Report on Year One findings of FPHS Cost Analysis to partners and stakeholders</t>
  </si>
  <si>
    <t>Final FPHS report</t>
  </si>
  <si>
    <t>Accreditation for Local Public Health Agencies (LPHAs) and Missouri Department of Health and Senior Services (DHSS)</t>
  </si>
  <si>
    <t>Develop communication plan for LPHAs regarding funding, technical assistance, and training available for accreditation purposes</t>
  </si>
  <si>
    <t>Accreditation Coordinators</t>
  </si>
  <si>
    <t>LPHAs</t>
  </si>
  <si>
    <t>Dissemination of communication campaign to LPHAs</t>
  </si>
  <si>
    <t xml:space="preserve">Database of LPHAs interested/committed to accreditation </t>
  </si>
  <si>
    <t>Completed Community Health Assessments</t>
  </si>
  <si>
    <t>Completed CHIPs</t>
  </si>
  <si>
    <t>Provide technical assistance to LPHAs in completing Community Health Assessments</t>
  </si>
  <si>
    <t>Provide technical assistance to LPHAs in developing Community Health Improvement Plans</t>
  </si>
  <si>
    <t>Accreditation Coordinators will report on LPHA progress to DHSS and partners such as PHAB and MICH</t>
  </si>
  <si>
    <t>LPHAs, PHAB, MICH</t>
  </si>
  <si>
    <t>Quarterly progress reports</t>
  </si>
  <si>
    <t>Communications Strategy</t>
  </si>
  <si>
    <t>Final report on findings of analysis</t>
  </si>
  <si>
    <t>Analyze previous messenging campaigns and assess the most critical health concerns facing Missourians</t>
  </si>
  <si>
    <t>Finalized messaging campaign</t>
  </si>
  <si>
    <t>Build an information infrastructure online that houses PH information for the state</t>
  </si>
  <si>
    <t>Published website/portal</t>
  </si>
  <si>
    <t>Craft shareable materials to communicate key messages with partners and public based on findings on health needs, audiences, and best practices to be concise, comprehensible, and focused on cultural competence/health equity</t>
  </si>
  <si>
    <t>Ensure the development and distribution of inclusive content and materials, including the translation and distribution of content in several different languages</t>
  </si>
  <si>
    <t>Finalized materials</t>
  </si>
  <si>
    <t>Launch messaging campaign; communications contractor will assist with purchasing media and disseminating material</t>
  </si>
  <si>
    <t>Web analytics of social media posts and website clicks</t>
  </si>
  <si>
    <t>Meet with interested LPHAs to develop individualized assessment and support plan - including funding accreditation fees and support for each step of the process, such as selection of accreditation organization and participation in the PHAB Pathways Recognition Program</t>
  </si>
  <si>
    <t>NA - will not be hired under A1 or A3 strategies</t>
  </si>
  <si>
    <t>Select a Data Coordinator from the Evaluation Team to build a catalog of data resources and prepare the dara management plan</t>
  </si>
  <si>
    <t>Roster of statewide community members</t>
  </si>
  <si>
    <t>List of roles and responsibilities</t>
  </si>
  <si>
    <t>Regional meeting notes and/or agendas</t>
  </si>
  <si>
    <t>DHSS Workforce Director</t>
  </si>
  <si>
    <t>LPHAs and Academic Partner</t>
  </si>
  <si>
    <t>LOA/Contract with academic partner</t>
  </si>
  <si>
    <t>Leadership Development</t>
  </si>
  <si>
    <t>Finalized curriculum/training materials</t>
  </si>
  <si>
    <t>Roster of Year One cohort members</t>
  </si>
  <si>
    <t>Meeting agenda/notes</t>
  </si>
  <si>
    <t>Signed agreements with academic partners</t>
  </si>
  <si>
    <t>Functional, published website</t>
  </si>
  <si>
    <t>MU, LPHAs</t>
  </si>
  <si>
    <t>Completed needs assessment</t>
  </si>
  <si>
    <t>Data reports on TA calls, meetings</t>
  </si>
  <si>
    <t>MU, LPHAs, Missouri Telehealth Network</t>
  </si>
  <si>
    <t>ECHO curriculum/agenda</t>
  </si>
  <si>
    <t>Finalized activities that align with 2021 National Framework for Health Equity and Well-Being</t>
  </si>
  <si>
    <t>Mental Wellness (DHSS and LPHAs)</t>
  </si>
  <si>
    <t>MO Department of Mental Health</t>
  </si>
  <si>
    <t>Roster of leadership team</t>
  </si>
  <si>
    <t xml:space="preserve">Develop and launch a media/marketing campaign </t>
  </si>
  <si>
    <t>MO Department of Mental Health, Learfield (comms campaign)</t>
  </si>
  <si>
    <t>Finalized communications materials</t>
  </si>
  <si>
    <t>Develop a leadership team to adapt the American Hospital Association's Playbook 2.0 to create a culture of well-being for LPHAs and DHSS staff, entitled the Missouri Public Health Well-Being Playbook</t>
  </si>
  <si>
    <t>Develop and launch a text-based microlearning system for LPHA staff</t>
  </si>
  <si>
    <t>Launch of text system</t>
  </si>
  <si>
    <t>Train staff on peer support and trauma-informed principles, such as ARTIC Scale and Critical Incident Stress Management</t>
  </si>
  <si>
    <t>Number of staff trainers certified by the International Critical Stress Foundation</t>
  </si>
  <si>
    <t>(PHWC) Establish the Public Health and Healthcare Workforce Commission and recruit members from senior leaders across multiple sectors, including public health, healthcare, education, employment, labor, and government. The Commission will be under the MO Dept of Higher Education and Workforce Development (DWEHD)and supported by DHSS</t>
  </si>
  <si>
    <t>Workforce Development - Public Health Workforce Commission (PHWC) &amp; Leadership Academy (LA)</t>
  </si>
  <si>
    <t>(PHWC) Prepare a workforce readiness assessment; Identify employment gaps in the healthcare and PH workforce; Prepare an academic environmental scan</t>
  </si>
  <si>
    <t>(PHWC) Develop communications plan to raise awareness and disseminate info on the commission</t>
  </si>
  <si>
    <t>(PHWC) Hold quarterly meetings to advice DHSS Acting Director and Governor Parsons</t>
  </si>
  <si>
    <t>(LA) Partner with an academic partner to provide project management, create training materials, and facilitate groups</t>
  </si>
  <si>
    <t>(LA) Develop training materials and course curriculum with support services from academic partner</t>
  </si>
  <si>
    <t>(LA) Recruit up to 40 public health professionals (20 DHSS, 20 LPHA) to join the Year One cohort (lasting one year beginning July 1)</t>
  </si>
  <si>
    <t>(IP) Convene an internal Internship Development Team, consisting of DHSS Workforce Director, DHSS Internship Coordinator, DHSS web tech experts, marketing support from DHSS Communications team, and the DHSS Office of Performance Management</t>
  </si>
  <si>
    <t>(IP) Meet with potential academic partners for internship program</t>
  </si>
  <si>
    <t>(IP) Develop website for potential interns to view openings and DHSS/LPHAs to select and interview candidates</t>
  </si>
  <si>
    <t>(IP) Recruit and assign up to 50 interns at DHSS and LPHAs</t>
  </si>
  <si>
    <t>Up to 50 assigned interns</t>
  </si>
  <si>
    <t>(IP) Launch internships for Fall Semester 2023</t>
  </si>
  <si>
    <t>All interns complete onboarding and begin internships</t>
  </si>
  <si>
    <t>Workforce Development - Internship Program (IP) and Missouri Health Care Workforce Project</t>
  </si>
  <si>
    <t>(MHCWP) With University of Missouri (MU) as academic partner, assess LPHA  needs by conducting analyses, including integrating existing assessments and through direct activities</t>
  </si>
  <si>
    <t>(MHCWP) Provide technical assistance and expertise towards LPHA accreditation efforts</t>
  </si>
  <si>
    <t>(MHCWP) Work to increase equity through the integration of the State Cooperative Extension’s 2021 National Framework for Health Equity and Well-Being into all activities</t>
  </si>
  <si>
    <t>(MHCWP) Create an ECHO to support LPHAs seeking accreditation</t>
  </si>
  <si>
    <t>Grants Management System</t>
  </si>
  <si>
    <t>DHSS Office of Performance Management</t>
  </si>
  <si>
    <t>Roster of SMEs</t>
  </si>
  <si>
    <t>Convene a team of subject matter experts (SMEs)</t>
  </si>
  <si>
    <t>Conduct process mapping and identification of areas of need with the subject matter experts</t>
  </si>
  <si>
    <t>Completed process mapping/needs assessment</t>
  </si>
  <si>
    <t xml:space="preserve">Design system requirements to accomplish intended objectives: (1) use of quality accounting data (e.g.  timeliness, relevance, comparability), (2) developing a chart of accounts and an interface between financial statements and the new system, (3) inputting data for each grant and setting up subrecipients in the new system, (4) training DHSS staff to use the new system. </t>
  </si>
  <si>
    <t>Completed Grants Management System</t>
  </si>
  <si>
    <t>Electronic Inspection and Data Management System</t>
  </si>
  <si>
    <t>Form the EIDMS work group with LPHAs from across the state to develop an implementation and monitoring plan for the system</t>
  </si>
  <si>
    <t>Roster of member LPHAs, notes/meeting agendas</t>
  </si>
  <si>
    <t>Obtain a well-rounded, user-friendly software system that captures the needed health, safety, and sanitation information during the inspection</t>
  </si>
  <si>
    <t>Purchase of software system</t>
  </si>
  <si>
    <t>Develop a data management structure that provides leadership at both state and local levels with access to timely data to guide public health decisions and actions</t>
  </si>
  <si>
    <t>Completed data management structure</t>
  </si>
  <si>
    <t>State and local staff will begin performing electronic inspections on the software system.</t>
  </si>
  <si>
    <t xml:space="preserve">LPHA and DHSS reports in EIDMS </t>
  </si>
  <si>
    <t>As required in the NOFO, we will be giving the LPHAs 52% of direct funds for Strategy A1. This funding will be dispersed to LPHAs within the first year of the grant. This funding will allow the LPHAs across the state to strengthen their workforce through incentives, fill vacancies and create new positions that have benefits, flexibility and salary levels that are attractive to the competitive job market, update their facilities to provide more efficient and safe environments for their community and employees, amongst other items LPHAs have not be able to achieve due to the strict requirements made by other grants.  With no extra burdens including but not limited to reporting, work plans, expenditure information, etc., required from the LPHAs, this funding will be used to bring Missouri as a whole forward.</t>
  </si>
  <si>
    <t>Identify a Workforce Development Coordinator who will be responsible for implementing all of the A1 activities as outlined in this work plan</t>
  </si>
  <si>
    <t>Develop scope of work for Interoperability Business Analysis project</t>
  </si>
  <si>
    <t>Establish contract with University of Missouri for professional services</t>
  </si>
  <si>
    <t xml:space="preserve">Complete draft of interoperatbility assessment </t>
  </si>
  <si>
    <t>Review resutlts and develop recommendations for DHSS leadership</t>
  </si>
  <si>
    <t>University of Missouri</t>
  </si>
  <si>
    <t>Office of Epidemiology</t>
  </si>
  <si>
    <t>Develop scope of work for "Hospitalization Surveillance System" project</t>
  </si>
  <si>
    <t>Establish contract with Missouri Hospital Association (MHA) for data sharing</t>
  </si>
  <si>
    <t>Develop dashboards and other tools for enhancing surveillance capacity</t>
  </si>
  <si>
    <t>Missouri Hospital Association</t>
  </si>
  <si>
    <t>Develop dissemintation plan to share data with key partners</t>
  </si>
  <si>
    <t>Finalize testing of DHSS links to MHA data warehouse for cases</t>
  </si>
  <si>
    <t>Data linkages established</t>
  </si>
  <si>
    <t>Develop training plan for access and use of hospitalization data</t>
  </si>
  <si>
    <t>Missouri Cancer Registry</t>
  </si>
  <si>
    <t>Develop scope of work for "Missouri Cancer Registry" project</t>
  </si>
  <si>
    <t>Develop testing plan for ePath and WebPlus</t>
  </si>
  <si>
    <t>Develop training for pathology laboratories on onboarding</t>
  </si>
  <si>
    <t>Assess gaps in Missouri Cancer Registry to address CDC NPCR priorities, especially for automation and system efficiencies</t>
  </si>
  <si>
    <t>The forecast for hiring by program areas is merely an estimate of what LPHAs may choose to do.  It is expected that communicable disease control and organizational competencies will be the areas with the most hiring.  The Evaluation Team will track actual hiring and report data back to CDC via NOFO-required performance measures.</t>
  </si>
  <si>
    <t>Based on the amount of funding allocated to LPHAs, it is estimated that LPHAs and DHSS together will add 255 new staff by Year 5, with about 100 hires made during Year 1. DHSS is committed to making funds available swiftly to LPHAs so they can execute hiring plans. The Evaluation Team will track actual hiring and report data back to CDC via NOFO-required performance measures.</t>
  </si>
  <si>
    <t>Communications contractor and DHSS</t>
  </si>
  <si>
    <t>Dashboards available</t>
  </si>
  <si>
    <t>Plan published and released</t>
  </si>
  <si>
    <t>Scope of work created</t>
  </si>
  <si>
    <t xml:space="preserve">Testing plan created </t>
  </si>
  <si>
    <t xml:space="preserve">Contract signed </t>
  </si>
  <si>
    <t>Meeting and project plan established</t>
  </si>
  <si>
    <t>Webinar hosted and training materials made available</t>
  </si>
  <si>
    <t xml:space="preserve">Workplan created </t>
  </si>
  <si>
    <t>Develop workplan for Missouri Cancer Registry project</t>
  </si>
  <si>
    <t>Attend and participate in workshop</t>
  </si>
  <si>
    <t xml:space="preserve">Attend and participate in learning community </t>
  </si>
  <si>
    <t>Attend and participate in other relevant communities</t>
  </si>
  <si>
    <t>Meeting notes and agenda from convening</t>
  </si>
  <si>
    <t>Costing tool and data collection records designed and implemented</t>
  </si>
  <si>
    <t>DHSS</t>
  </si>
  <si>
    <t>DHSS, MU, LPHAs</t>
  </si>
  <si>
    <t xml:space="preserve">DHSS  </t>
  </si>
  <si>
    <t>Meeting to develop plan/scope of work for analysis project</t>
  </si>
  <si>
    <t>Contract executed</t>
  </si>
  <si>
    <t>Assessment complete</t>
  </si>
  <si>
    <t>Meeting to review results and recommendations</t>
  </si>
  <si>
    <t>Report completed</t>
  </si>
  <si>
    <t>Missouri Department of Health and Senior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</si>
</sst>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1"/>
      <color theme="1"/>
      <name val="Calibri"/>
      <family val="2"/>
      <scheme val="minor"/>
    </font>
    <font>
      <sz val="10"/>
      <color theme="1"/>
      <name val="Calibri"/>
      <family val="2"/>
      <scheme val="minor"/>
    </font>
    <font>
      <sz val="11"/>
      <name val="Arial"/>
      <family val="2"/>
    </font>
    <font>
      <b/>
      <sz val="16"/>
      <color theme="1"/>
      <name val="Calibri"/>
      <family val="2"/>
      <scheme val="minor"/>
    </font>
    <font>
      <b/>
      <sz val="12"/>
      <color theme="1"/>
      <name val="Calibri"/>
      <family val="2"/>
      <scheme val="minor"/>
    </font>
    <font>
      <b/>
      <sz val="11"/>
      <name val="Arial"/>
      <family val="2"/>
    </font>
    <font>
      <u/>
      <sz val="11"/>
      <color theme="10"/>
      <name val="Calibri"/>
      <family val="2"/>
      <scheme val="minor"/>
    </font>
    <font>
      <sz val="11"/>
      <color rgb="FF000000"/>
      <name val="Calibri"/>
      <family val="2"/>
      <scheme val="minor"/>
    </font>
    <font>
      <i/>
      <sz val="11"/>
      <name val="Arial"/>
      <family val="2"/>
    </font>
    <font>
      <sz val="12"/>
      <color theme="1"/>
      <name val="Arial"/>
      <family val="2"/>
    </font>
    <font>
      <sz val="12"/>
      <name val="Arial"/>
      <family val="2"/>
    </font>
    <font>
      <b/>
      <sz val="12"/>
      <name val="Arial"/>
      <family val="2"/>
    </font>
    <font>
      <b/>
      <sz val="12"/>
      <color theme="1"/>
      <name val="Arial"/>
      <family val="2"/>
    </font>
    <font>
      <sz val="12"/>
      <color theme="1"/>
      <name val="Calibri"/>
      <family val="2"/>
      <scheme val="minor"/>
    </font>
    <font>
      <i/>
      <sz val="11"/>
      <color theme="1"/>
      <name val="Arial"/>
      <family val="2"/>
    </font>
    <font>
      <sz val="18"/>
      <color theme="1"/>
      <name val="Calibri"/>
      <family val="2"/>
      <scheme val="minor"/>
    </font>
    <font>
      <sz val="11"/>
      <color rgb="FF000000"/>
      <name val="Calibri"/>
      <family val="2"/>
    </font>
    <font>
      <sz val="12"/>
      <color rgb="FF000000"/>
      <name val="Calibri"/>
      <family val="2"/>
      <scheme val="minor"/>
    </font>
    <font>
      <sz val="14"/>
      <color rgb="FF000000"/>
      <name val="Calibri"/>
      <family val="2"/>
      <scheme val="minor"/>
    </font>
    <font>
      <b/>
      <sz val="12"/>
      <color rgb="FF000000"/>
      <name val="Calibri"/>
      <family val="2"/>
      <scheme val="minor"/>
    </font>
    <font>
      <sz val="12"/>
      <color rgb="FF000000"/>
      <name val="Calibri"/>
      <family val="2"/>
    </font>
    <font>
      <b/>
      <i/>
      <sz val="11"/>
      <name val="Arial"/>
      <family val="2"/>
    </font>
    <font>
      <sz val="14"/>
      <color theme="1"/>
      <name val="Arial"/>
      <family val="2"/>
    </font>
    <font>
      <sz val="7"/>
      <color theme="1"/>
      <name val="Times New Roman"/>
      <family val="1"/>
    </font>
    <font>
      <b/>
      <u/>
      <sz val="11"/>
      <color theme="1"/>
      <name val="Calibri"/>
      <family val="2"/>
      <scheme val="minor"/>
    </font>
    <font>
      <b/>
      <sz val="22"/>
      <color theme="1"/>
      <name val="Arial"/>
      <family val="2"/>
    </font>
    <font>
      <sz val="8"/>
      <name val="Calibri"/>
      <family val="2"/>
      <scheme val="minor"/>
    </font>
    <font>
      <i/>
      <sz val="14"/>
      <name val="Arial"/>
      <family val="2"/>
    </font>
    <font>
      <u/>
      <sz val="16"/>
      <color theme="10"/>
      <name val="Calibri"/>
      <family val="2"/>
      <scheme val="minor"/>
    </font>
    <font>
      <u/>
      <sz val="14"/>
      <color theme="10"/>
      <name val="Arial"/>
      <family val="2"/>
    </font>
    <font>
      <b/>
      <sz val="14"/>
      <color theme="1"/>
      <name val="Arial"/>
      <family val="2"/>
    </font>
    <font>
      <u/>
      <sz val="12"/>
      <color theme="10"/>
      <name val="Arial"/>
      <family val="2"/>
    </font>
    <font>
      <sz val="11"/>
      <color rgb="FF444444"/>
      <name val="Calibri"/>
      <family val="2"/>
      <charset val="1"/>
    </font>
    <font>
      <sz val="8"/>
      <color rgb="FF000000"/>
      <name val="Segoe UI"/>
      <family val="2"/>
    </font>
  </fonts>
  <fills count="12">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2" borderId="4">
      <alignment horizontal="left" vertical="top" wrapText="1"/>
      <protection locked="0"/>
    </xf>
    <xf numFmtId="0" fontId="10" fillId="0" borderId="0" applyNumberFormat="0" applyFill="0" applyBorder="0" applyAlignment="0" applyProtection="0"/>
  </cellStyleXfs>
  <cellXfs count="235">
    <xf numFmtId="0" fontId="0" fillId="0" borderId="0" xfId="0"/>
    <xf numFmtId="0" fontId="0" fillId="3" borderId="0" xfId="0" applyFill="1"/>
    <xf numFmtId="0" fontId="5" fillId="3" borderId="0" xfId="0" applyFont="1" applyFill="1"/>
    <xf numFmtId="0" fontId="4" fillId="3" borderId="0" xfId="0" applyFont="1" applyFill="1" applyAlignment="1">
      <alignment horizontal="left"/>
    </xf>
    <xf numFmtId="0" fontId="0" fillId="4" borderId="0" xfId="0" applyFill="1" applyAlignment="1">
      <alignmen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vertical="center"/>
    </xf>
    <xf numFmtId="0" fontId="16" fillId="3" borderId="4" xfId="0" applyFont="1" applyFill="1" applyBorder="1" applyAlignment="1">
      <alignment vertical="center" wrapText="1"/>
    </xf>
    <xf numFmtId="0" fontId="16" fillId="6" borderId="4" xfId="0" applyFont="1" applyFill="1" applyBorder="1" applyAlignment="1">
      <alignment vertical="center" wrapText="1"/>
    </xf>
    <xf numFmtId="0" fontId="13" fillId="4" borderId="0" xfId="1" applyFont="1" applyFill="1" applyBorder="1" applyAlignment="1">
      <alignment horizontal="center" vertical="center" wrapText="1"/>
      <protection locked="0"/>
    </xf>
    <xf numFmtId="0" fontId="13" fillId="0" borderId="0" xfId="0" applyFont="1" applyAlignment="1">
      <alignment wrapText="1"/>
    </xf>
    <xf numFmtId="0" fontId="13" fillId="0" borderId="0" xfId="0" applyFont="1"/>
    <xf numFmtId="0" fontId="15" fillId="6" borderId="2" xfId="0" applyFont="1" applyFill="1" applyBorder="1" applyAlignment="1">
      <alignment horizontal="center" vertical="center" wrapText="1"/>
    </xf>
    <xf numFmtId="0" fontId="13" fillId="4" borderId="0" xfId="1" applyFont="1" applyFill="1" applyBorder="1">
      <alignment horizontal="left" vertical="top" wrapText="1"/>
      <protection locked="0"/>
    </xf>
    <xf numFmtId="0" fontId="13" fillId="4" borderId="0" xfId="0" applyFont="1" applyFill="1"/>
    <xf numFmtId="0" fontId="16" fillId="3" borderId="4" xfId="0" applyFont="1" applyFill="1" applyBorder="1" applyAlignment="1">
      <alignment vertical="center"/>
    </xf>
    <xf numFmtId="0" fontId="0" fillId="4" borderId="0" xfId="0" applyFill="1" applyAlignment="1">
      <alignment horizontal="left" vertical="top" wrapText="1"/>
    </xf>
    <xf numFmtId="0" fontId="17" fillId="0" borderId="0" xfId="0" applyFont="1"/>
    <xf numFmtId="0" fontId="13" fillId="0" borderId="4" xfId="0" applyFont="1" applyBorder="1" applyAlignment="1">
      <alignment wrapText="1"/>
    </xf>
    <xf numFmtId="0" fontId="13" fillId="0" borderId="0" xfId="0" applyFont="1" applyAlignment="1">
      <alignment horizontal="left" vertical="center" wrapText="1"/>
    </xf>
    <xf numFmtId="0" fontId="13" fillId="0" borderId="0" xfId="0" applyFont="1" applyAlignment="1">
      <alignment vertical="center" wrapText="1"/>
    </xf>
    <xf numFmtId="0" fontId="7" fillId="0" borderId="0" xfId="0" applyFont="1" applyAlignment="1">
      <alignment horizontal="center" vertical="center" wrapText="1"/>
    </xf>
    <xf numFmtId="0" fontId="4" fillId="3" borderId="0" xfId="0" applyFont="1" applyFill="1" applyAlignment="1">
      <alignment horizontal="right"/>
    </xf>
    <xf numFmtId="0" fontId="19" fillId="0" borderId="0" xfId="0" applyFont="1"/>
    <xf numFmtId="0" fontId="11" fillId="0" borderId="0" xfId="0" applyFont="1" applyAlignment="1">
      <alignment vertical="top" wrapText="1"/>
    </xf>
    <xf numFmtId="0" fontId="10" fillId="0" borderId="0" xfId="2" applyBorder="1" applyAlignment="1">
      <alignment wrapText="1"/>
    </xf>
    <xf numFmtId="0" fontId="20" fillId="0" borderId="0" xfId="0" applyFont="1" applyAlignment="1">
      <alignment wrapText="1"/>
    </xf>
    <xf numFmtId="0" fontId="21" fillId="0" borderId="0" xfId="2" applyFont="1" applyBorder="1" applyAlignment="1">
      <alignment wrapText="1"/>
    </xf>
    <xf numFmtId="0" fontId="13" fillId="7" borderId="0" xfId="0" applyFont="1" applyFill="1"/>
    <xf numFmtId="0" fontId="17" fillId="7" borderId="0" xfId="0" applyFont="1" applyFill="1"/>
    <xf numFmtId="0" fontId="13" fillId="7" borderId="0" xfId="0" applyFont="1" applyFill="1" applyAlignment="1">
      <alignment wrapText="1"/>
    </xf>
    <xf numFmtId="0" fontId="21" fillId="0" borderId="0" xfId="2" applyFont="1" applyBorder="1" applyAlignment="1">
      <alignment horizontal="left" wrapText="1" indent="1"/>
    </xf>
    <xf numFmtId="0" fontId="21" fillId="0" borderId="0" xfId="0" applyFont="1" applyAlignment="1">
      <alignment horizontal="left" vertical="top" wrapText="1" indent="1"/>
    </xf>
    <xf numFmtId="0" fontId="17" fillId="4" borderId="0" xfId="0" applyFont="1" applyFill="1" applyAlignment="1">
      <alignment horizontal="left" vertical="top" wrapText="1" indent="1"/>
    </xf>
    <xf numFmtId="0" fontId="17" fillId="0" borderId="0" xfId="0" applyFont="1" applyAlignment="1">
      <alignment horizontal="left" vertical="top" wrapText="1" indent="1"/>
    </xf>
    <xf numFmtId="0" fontId="17" fillId="0" borderId="0" xfId="0" applyFont="1" applyAlignment="1">
      <alignment horizontal="left" wrapText="1" indent="1"/>
    </xf>
    <xf numFmtId="0" fontId="22" fillId="0" borderId="0" xfId="2" applyFont="1" applyBorder="1" applyAlignment="1">
      <alignment horizontal="left" wrapText="1" indent="1"/>
    </xf>
    <xf numFmtId="0" fontId="13" fillId="4" borderId="4" xfId="1" applyFont="1" applyFill="1">
      <alignment horizontal="left" vertical="top" wrapText="1"/>
      <protection locked="0"/>
    </xf>
    <xf numFmtId="0" fontId="16" fillId="0" borderId="0" xfId="0" applyFont="1" applyAlignment="1">
      <alignment horizontal="center" vertical="center" wrapText="1"/>
    </xf>
    <xf numFmtId="0" fontId="14" fillId="4" borderId="0" xfId="0" applyFont="1" applyFill="1" applyAlignment="1" applyProtection="1">
      <alignment horizontal="left" vertical="center" wrapText="1"/>
      <protection locked="0"/>
    </xf>
    <xf numFmtId="0" fontId="6" fillId="4" borderId="0" xfId="1" applyFont="1" applyFill="1" applyBorder="1" applyAlignment="1">
      <alignment horizontal="left" vertical="center" wrapText="1"/>
      <protection locked="0"/>
    </xf>
    <xf numFmtId="0" fontId="16" fillId="0" borderId="0" xfId="0" applyFont="1" applyAlignment="1">
      <alignment vertical="center" wrapText="1"/>
    </xf>
    <xf numFmtId="0" fontId="26" fillId="7" borderId="0" xfId="0" applyFont="1" applyFill="1"/>
    <xf numFmtId="0" fontId="13" fillId="0" borderId="0" xfId="1" applyFont="1" applyFill="1" applyBorder="1">
      <alignment horizontal="left" vertical="top" wrapText="1"/>
      <protection locked="0"/>
    </xf>
    <xf numFmtId="0" fontId="0" fillId="0" borderId="0" xfId="0" applyAlignment="1">
      <alignment vertical="center"/>
    </xf>
    <xf numFmtId="0" fontId="13" fillId="4" borderId="15" xfId="1" applyFont="1" applyFill="1" applyBorder="1" applyAlignment="1">
      <alignment vertical="top" wrapText="1"/>
      <protection locked="0"/>
    </xf>
    <xf numFmtId="0" fontId="0" fillId="0" borderId="0" xfId="0" applyAlignment="1">
      <alignment vertical="top"/>
    </xf>
    <xf numFmtId="0" fontId="28" fillId="0" borderId="0" xfId="0" applyFont="1"/>
    <xf numFmtId="0" fontId="28" fillId="0" borderId="0" xfId="0" applyFont="1" applyAlignment="1">
      <alignment vertical="top"/>
    </xf>
    <xf numFmtId="14" fontId="3" fillId="0" borderId="4" xfId="1" applyNumberFormat="1" applyFont="1" applyFill="1" applyAlignment="1">
      <alignment horizontal="left" wrapText="1"/>
      <protection locked="0"/>
    </xf>
    <xf numFmtId="14" fontId="0" fillId="0" borderId="0" xfId="0" applyNumberFormat="1"/>
    <xf numFmtId="0" fontId="2" fillId="0" borderId="0" xfId="0" applyFont="1" applyAlignment="1">
      <alignment horizontal="left" vertical="center" wrapText="1"/>
    </xf>
    <xf numFmtId="0" fontId="16" fillId="0" borderId="4" xfId="0" applyFont="1" applyBorder="1" applyAlignment="1">
      <alignment horizontal="center" vertical="center" wrapText="1"/>
    </xf>
    <xf numFmtId="0" fontId="17" fillId="0" borderId="4" xfId="0" applyFont="1" applyBorder="1"/>
    <xf numFmtId="0" fontId="17" fillId="0" borderId="6" xfId="0" applyFont="1" applyBorder="1"/>
    <xf numFmtId="0" fontId="17" fillId="0" borderId="14" xfId="0" applyFont="1" applyBorder="1"/>
    <xf numFmtId="0" fontId="13" fillId="4" borderId="1" xfId="1" applyFont="1" applyFill="1" applyBorder="1">
      <alignment horizontal="left" vertical="top" wrapText="1"/>
      <protection locked="0"/>
    </xf>
    <xf numFmtId="0" fontId="13" fillId="0" borderId="0" xfId="0" applyFont="1" applyAlignment="1">
      <alignment horizontal="left" vertical="top"/>
    </xf>
    <xf numFmtId="0" fontId="0" fillId="0" borderId="15" xfId="0" applyBorder="1" applyAlignment="1">
      <alignment horizontal="center" vertical="center" wrapText="1"/>
    </xf>
    <xf numFmtId="0" fontId="0" fillId="0" borderId="6" xfId="0" applyBorder="1"/>
    <xf numFmtId="0" fontId="4" fillId="0" borderId="12" xfId="0" applyFont="1" applyBorder="1"/>
    <xf numFmtId="0" fontId="0" fillId="0" borderId="3" xfId="0" applyBorder="1"/>
    <xf numFmtId="0" fontId="29" fillId="0" borderId="0" xfId="0" applyFont="1" applyAlignment="1">
      <alignment horizontal="center" vertical="center" wrapText="1"/>
    </xf>
    <xf numFmtId="0" fontId="4" fillId="0" borderId="0" xfId="0" applyFont="1"/>
    <xf numFmtId="0" fontId="16" fillId="0" borderId="11" xfId="0" applyFont="1" applyBorder="1" applyAlignment="1">
      <alignment horizontal="center" vertical="center" wrapText="1"/>
    </xf>
    <xf numFmtId="9" fontId="0" fillId="0" borderId="0" xfId="0" applyNumberFormat="1"/>
    <xf numFmtId="0" fontId="13" fillId="4" borderId="15" xfId="1" applyFont="1" applyFill="1" applyBorder="1">
      <alignment horizontal="left" vertical="top" wrapText="1"/>
      <protection locked="0"/>
    </xf>
    <xf numFmtId="0" fontId="16" fillId="6" borderId="4" xfId="0" applyFont="1" applyFill="1" applyBorder="1" applyAlignment="1">
      <alignment horizontal="left" vertical="center" wrapText="1"/>
    </xf>
    <xf numFmtId="0" fontId="16" fillId="0" borderId="0" xfId="0" applyFont="1" applyAlignment="1">
      <alignment horizontal="left" vertical="center" wrapText="1"/>
    </xf>
    <xf numFmtId="0" fontId="0" fillId="0" borderId="2" xfId="0" applyBorder="1"/>
    <xf numFmtId="14" fontId="13" fillId="4" borderId="4" xfId="1" applyNumberFormat="1" applyFont="1" applyFill="1">
      <alignment horizontal="left" vertical="top" wrapText="1"/>
      <protection locked="0"/>
    </xf>
    <xf numFmtId="0" fontId="6" fillId="4" borderId="15" xfId="1" applyFont="1" applyFill="1" applyBorder="1" applyAlignment="1">
      <alignment horizontal="left" vertical="center" wrapText="1"/>
      <protection locked="0"/>
    </xf>
    <xf numFmtId="0" fontId="0" fillId="0" borderId="10" xfId="0" applyBorder="1" applyAlignment="1">
      <alignment horizontal="center" vertical="center"/>
    </xf>
    <xf numFmtId="0" fontId="0" fillId="0" borderId="8" xfId="0" applyBorder="1" applyAlignment="1">
      <alignment horizontal="center" vertical="center" wrapText="1"/>
    </xf>
    <xf numFmtId="0" fontId="26" fillId="0" borderId="0" xfId="0" applyFont="1"/>
    <xf numFmtId="0" fontId="0" fillId="0" borderId="0" xfId="0" applyAlignment="1">
      <alignment horizontal="left" vertical="center" indent="4"/>
    </xf>
    <xf numFmtId="0" fontId="0" fillId="0" borderId="0" xfId="0" applyAlignment="1">
      <alignment horizontal="left" vertical="center" indent="9"/>
    </xf>
    <xf numFmtId="0" fontId="0" fillId="0" borderId="0" xfId="0" applyAlignment="1">
      <alignment horizontal="left" vertical="center"/>
    </xf>
    <xf numFmtId="0" fontId="13" fillId="0" borderId="4" xfId="1" applyFont="1" applyFill="1">
      <alignment horizontal="left" vertical="top" wrapText="1"/>
      <protection locked="0"/>
    </xf>
    <xf numFmtId="0" fontId="0" fillId="0" borderId="4" xfId="0" applyBorder="1"/>
    <xf numFmtId="0" fontId="4" fillId="0" borderId="4" xfId="0" applyFont="1" applyBorder="1"/>
    <xf numFmtId="0" fontId="0" fillId="0" borderId="4" xfId="0" applyBorder="1" applyAlignment="1">
      <alignment horizontal="center" vertical="center" wrapText="1"/>
    </xf>
    <xf numFmtId="0" fontId="0" fillId="0" borderId="4" xfId="0" applyBorder="1" applyAlignment="1">
      <alignment vertical="center"/>
    </xf>
    <xf numFmtId="0" fontId="11" fillId="0" borderId="0" xfId="0" applyFont="1"/>
    <xf numFmtId="0" fontId="0" fillId="0" borderId="0" xfId="0" applyAlignment="1">
      <alignment horizontal="right"/>
    </xf>
    <xf numFmtId="0" fontId="0" fillId="0" borderId="0" xfId="0" applyAlignment="1">
      <alignment horizontal="left"/>
    </xf>
    <xf numFmtId="0" fontId="8" fillId="0" borderId="0" xfId="0" applyFont="1" applyAlignment="1">
      <alignment vertical="center"/>
    </xf>
    <xf numFmtId="0" fontId="13" fillId="0" borderId="0" xfId="1" applyFont="1" applyFill="1" applyBorder="1" applyAlignment="1">
      <alignment vertical="top" wrapText="1"/>
      <protection locked="0"/>
    </xf>
    <xf numFmtId="0" fontId="10" fillId="4" borderId="0" xfId="2" applyFill="1" applyAlignment="1">
      <alignment horizontal="left" vertical="top" wrapText="1"/>
    </xf>
    <xf numFmtId="0" fontId="10" fillId="0" borderId="0" xfId="2" applyBorder="1" applyAlignment="1">
      <alignment horizontal="left" wrapText="1" indent="1"/>
    </xf>
    <xf numFmtId="0" fontId="0" fillId="0" borderId="4" xfId="0" applyBorder="1" applyAlignment="1" applyProtection="1">
      <alignment horizontal="left"/>
      <protection locked="0"/>
    </xf>
    <xf numFmtId="0" fontId="22" fillId="0" borderId="0" xfId="2" applyFont="1" applyBorder="1" applyAlignment="1" applyProtection="1">
      <alignment horizontal="left" wrapText="1" indent="1"/>
    </xf>
    <xf numFmtId="0" fontId="21" fillId="0" borderId="0" xfId="2" applyFont="1" applyBorder="1" applyAlignment="1" applyProtection="1">
      <alignment horizontal="left" wrapText="1" indent="1"/>
    </xf>
    <xf numFmtId="0" fontId="2" fillId="6" borderId="4" xfId="0" applyFont="1" applyFill="1" applyBorder="1" applyAlignment="1">
      <alignment vertical="center" wrapText="1"/>
    </xf>
    <xf numFmtId="0" fontId="12" fillId="4" borderId="0" xfId="1" applyFont="1" applyFill="1" applyBorder="1" applyAlignment="1" applyProtection="1">
      <alignment horizontal="left" vertical="center" wrapText="1"/>
    </xf>
    <xf numFmtId="0" fontId="2" fillId="0" borderId="11" xfId="0" applyFont="1" applyBorder="1" applyAlignment="1">
      <alignment vertical="center" wrapText="1"/>
    </xf>
    <xf numFmtId="0" fontId="12" fillId="0" borderId="0" xfId="0" applyFont="1" applyAlignment="1">
      <alignment horizontal="left" vertical="center" wrapText="1"/>
    </xf>
    <xf numFmtId="0" fontId="2" fillId="0" borderId="0" xfId="0" applyFont="1" applyAlignment="1">
      <alignment vertical="center" wrapText="1"/>
    </xf>
    <xf numFmtId="0" fontId="12" fillId="0" borderId="0" xfId="1" applyFont="1" applyFill="1" applyBorder="1" applyAlignment="1" applyProtection="1">
      <alignment horizontal="left" vertical="center" wrapText="1"/>
    </xf>
    <xf numFmtId="0" fontId="0" fillId="4" borderId="0" xfId="0" applyFill="1" applyAlignment="1">
      <alignment horizontal="center" vertical="center" wrapText="1"/>
    </xf>
    <xf numFmtId="0" fontId="2" fillId="6" borderId="4" xfId="0" applyFont="1" applyFill="1" applyBorder="1" applyAlignment="1">
      <alignment horizontal="left" vertical="center"/>
    </xf>
    <xf numFmtId="0" fontId="12" fillId="4" borderId="0" xfId="1" applyFont="1" applyFill="1" applyBorder="1" applyProtection="1">
      <alignment horizontal="left" vertical="top" wrapText="1"/>
    </xf>
    <xf numFmtId="0" fontId="9" fillId="6" borderId="7" xfId="0" applyFont="1" applyFill="1" applyBorder="1" applyAlignment="1">
      <alignment horizontal="center" vertical="center" wrapText="1"/>
    </xf>
    <xf numFmtId="0" fontId="6" fillId="4" borderId="0" xfId="1" applyFont="1" applyFill="1" applyBorder="1" applyAlignment="1" applyProtection="1">
      <alignment horizontal="left" vertical="center" wrapText="1"/>
    </xf>
    <xf numFmtId="0" fontId="31" fillId="4" borderId="0" xfId="1" applyFont="1" applyFill="1" applyBorder="1" applyAlignment="1" applyProtection="1">
      <alignment horizontal="left" vertical="center" wrapText="1"/>
    </xf>
    <xf numFmtId="0" fontId="33" fillId="0" borderId="0" xfId="2" applyFont="1" applyFill="1" applyAlignment="1" applyProtection="1">
      <alignment vertical="center" wrapText="1"/>
    </xf>
    <xf numFmtId="0" fontId="26" fillId="0" borderId="0" xfId="0" applyFont="1" applyAlignment="1">
      <alignment vertical="center" wrapText="1"/>
    </xf>
    <xf numFmtId="0" fontId="32" fillId="0" borderId="0" xfId="2" applyFont="1" applyFill="1" applyAlignment="1" applyProtection="1">
      <alignment vertical="center"/>
    </xf>
    <xf numFmtId="0" fontId="16" fillId="9" borderId="3" xfId="0" applyFont="1" applyFill="1" applyBorder="1" applyAlignment="1">
      <alignment vertical="center" wrapText="1"/>
    </xf>
    <xf numFmtId="0" fontId="16" fillId="8" borderId="4" xfId="0" applyFont="1" applyFill="1" applyBorder="1" applyAlignment="1">
      <alignment vertical="center" wrapText="1"/>
    </xf>
    <xf numFmtId="0" fontId="9" fillId="4" borderId="0" xfId="1" applyFont="1" applyFill="1" applyBorder="1" applyAlignment="1" applyProtection="1">
      <alignment horizontal="left" vertical="center" wrapText="1"/>
    </xf>
    <xf numFmtId="0" fontId="18" fillId="7" borderId="0" xfId="1" applyFont="1" applyFill="1" applyBorder="1" applyProtection="1">
      <alignment horizontal="left" vertical="top" wrapText="1"/>
    </xf>
    <xf numFmtId="0" fontId="0" fillId="0" borderId="4" xfId="0" applyBorder="1" applyProtection="1">
      <protection locked="0"/>
    </xf>
    <xf numFmtId="0" fontId="0" fillId="0" borderId="1" xfId="0" applyBorder="1" applyProtection="1">
      <protection locked="0"/>
    </xf>
    <xf numFmtId="0" fontId="6" fillId="4" borderId="15" xfId="1" applyFont="1" applyFill="1" applyBorder="1" applyAlignment="1" applyProtection="1">
      <alignment horizontal="left" vertical="center" wrapText="1"/>
    </xf>
    <xf numFmtId="0" fontId="9" fillId="10" borderId="15" xfId="1" applyFont="1" applyFill="1" applyBorder="1" applyAlignment="1" applyProtection="1">
      <alignment horizontal="left" vertical="center" wrapText="1"/>
    </xf>
    <xf numFmtId="0" fontId="13" fillId="3" borderId="4" xfId="1" applyFont="1" applyFill="1" applyAlignment="1" applyProtection="1">
      <alignment horizontal="left" vertical="center" wrapText="1"/>
    </xf>
    <xf numFmtId="0" fontId="17" fillId="4" borderId="9" xfId="0" applyFont="1" applyFill="1" applyBorder="1" applyAlignment="1">
      <alignment horizontal="left" vertical="center" wrapText="1"/>
    </xf>
    <xf numFmtId="0" fontId="12" fillId="4" borderId="4" xfId="1" applyFont="1" applyFill="1" applyAlignment="1" applyProtection="1">
      <alignment horizontal="center" vertical="center" wrapText="1"/>
    </xf>
    <xf numFmtId="0" fontId="35" fillId="4" borderId="0" xfId="2" applyFont="1" applyFill="1" applyBorder="1" applyAlignment="1" applyProtection="1">
      <alignment horizontal="left" vertical="top" wrapText="1"/>
      <protection locked="0"/>
    </xf>
    <xf numFmtId="0" fontId="13" fillId="4" borderId="6" xfId="1" applyFont="1" applyFill="1" applyBorder="1">
      <alignment horizontal="left" vertical="top" wrapText="1"/>
      <protection locked="0"/>
    </xf>
    <xf numFmtId="0" fontId="36" fillId="0" borderId="0" xfId="0" applyFont="1"/>
    <xf numFmtId="0" fontId="13" fillId="4" borderId="4" xfId="1" applyFont="1" applyFill="1" applyProtection="1">
      <alignment horizontal="left" vertical="top" wrapText="1"/>
      <protection locked="0"/>
    </xf>
    <xf numFmtId="0" fontId="13" fillId="0" borderId="4" xfId="1" applyFont="1" applyFill="1" applyProtection="1">
      <alignment horizontal="left" vertical="top" wrapText="1"/>
      <protection locked="0"/>
    </xf>
    <xf numFmtId="14" fontId="13" fillId="4" borderId="4" xfId="1" applyNumberFormat="1" applyFont="1" applyFill="1" applyProtection="1">
      <alignment horizontal="left" vertical="top" wrapText="1"/>
      <protection locked="0"/>
    </xf>
    <xf numFmtId="14" fontId="13" fillId="0" borderId="4" xfId="1" applyNumberFormat="1" applyFont="1" applyFill="1" applyProtection="1">
      <alignment horizontal="left" vertical="top" wrapText="1"/>
      <protection locked="0"/>
    </xf>
    <xf numFmtId="0" fontId="21" fillId="0" borderId="0" xfId="2" applyFont="1" applyFill="1" applyBorder="1" applyAlignment="1" applyProtection="1">
      <alignment horizontal="left" wrapText="1" indent="1"/>
    </xf>
    <xf numFmtId="0" fontId="12" fillId="4" borderId="4" xfId="1" applyFont="1" applyFill="1" applyAlignment="1" applyProtection="1">
      <alignment horizontal="left" vertical="center"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4" fillId="0" borderId="0" xfId="0" applyFont="1" applyAlignment="1">
      <alignment horizontal="left" wrapText="1" indent="1"/>
    </xf>
    <xf numFmtId="0" fontId="21" fillId="0" borderId="0" xfId="2" applyFont="1" applyBorder="1" applyAlignment="1">
      <alignment wrapText="1"/>
    </xf>
    <xf numFmtId="0" fontId="21" fillId="0" borderId="0" xfId="2" applyFont="1" applyBorder="1" applyAlignment="1">
      <alignment horizontal="left" wrapText="1" indent="1"/>
    </xf>
    <xf numFmtId="0" fontId="23" fillId="0" borderId="0" xfId="0" applyFont="1" applyAlignment="1">
      <alignment horizontal="left" vertical="top" wrapText="1" indent="1"/>
    </xf>
    <xf numFmtId="0" fontId="17" fillId="4" borderId="0" xfId="0" applyFont="1" applyFill="1" applyAlignment="1">
      <alignment horizontal="left" vertical="top" wrapText="1" indent="1"/>
    </xf>
    <xf numFmtId="0" fontId="7" fillId="5" borderId="0" xfId="0" applyFont="1" applyFill="1" applyAlignment="1">
      <alignment horizontal="center" vertical="center" wrapText="1"/>
    </xf>
    <xf numFmtId="0" fontId="11" fillId="0" borderId="0" xfId="0" applyFont="1" applyAlignment="1">
      <alignment horizontal="center"/>
    </xf>
    <xf numFmtId="0" fontId="13" fillId="0" borderId="0" xfId="0" applyFont="1" applyAlignment="1"/>
    <xf numFmtId="0" fontId="8" fillId="5" borderId="0" xfId="0" applyFont="1" applyFill="1" applyAlignment="1">
      <alignment horizontal="center" vertical="center" wrapText="1"/>
    </xf>
    <xf numFmtId="0" fontId="3" fillId="3" borderId="13" xfId="1" applyFont="1" applyFill="1" applyBorder="1" applyAlignment="1" applyProtection="1">
      <alignment horizontal="left" vertical="top" wrapText="1"/>
    </xf>
    <xf numFmtId="0" fontId="3" fillId="3" borderId="0" xfId="1" applyFont="1" applyFill="1" applyBorder="1" applyAlignment="1" applyProtection="1">
      <alignment horizontal="left" vertical="top" wrapText="1"/>
    </xf>
    <xf numFmtId="0" fontId="22" fillId="0" borderId="0" xfId="0" applyFont="1" applyAlignment="1">
      <alignment horizontal="left" vertical="top" wrapText="1" indent="1"/>
    </xf>
    <xf numFmtId="0" fontId="4" fillId="3" borderId="0" xfId="0" applyFont="1" applyFill="1" applyAlignment="1">
      <alignment horizontal="left"/>
    </xf>
    <xf numFmtId="0" fontId="0" fillId="3" borderId="0" xfId="0" applyFill="1" applyAlignment="1"/>
    <xf numFmtId="0" fontId="10" fillId="0" borderId="0" xfId="2" applyAlignment="1">
      <alignment horizontal="left" vertical="top" wrapText="1" indent="1"/>
    </xf>
    <xf numFmtId="0" fontId="17" fillId="0" borderId="9" xfId="0" applyFont="1" applyBorder="1" applyAlignment="1">
      <alignment vertical="center" wrapText="1"/>
    </xf>
    <xf numFmtId="0" fontId="17" fillId="0" borderId="0" xfId="0" applyFont="1" applyAlignment="1">
      <alignment vertical="center" wrapText="1"/>
    </xf>
    <xf numFmtId="0" fontId="17" fillId="4" borderId="9"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2" fillId="4" borderId="4" xfId="1" applyFont="1" applyFill="1" applyAlignment="1" applyProtection="1">
      <alignment horizontal="left" vertical="top" wrapText="1"/>
    </xf>
    <xf numFmtId="0" fontId="12" fillId="4" borderId="1"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9"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0" fontId="33" fillId="0" borderId="0" xfId="2" applyFont="1" applyFill="1" applyAlignment="1" applyProtection="1">
      <alignment vertical="center" wrapText="1"/>
      <protection locked="0"/>
    </xf>
    <xf numFmtId="0" fontId="6" fillId="4" borderId="4" xfId="1" applyFont="1" applyFill="1" applyAlignment="1" applyProtection="1">
      <alignment horizontal="left" vertical="center" wrapText="1"/>
    </xf>
    <xf numFmtId="0" fontId="9" fillId="4" borderId="4" xfId="1" applyFont="1" applyFill="1" applyAlignment="1" applyProtection="1">
      <alignment horizontal="left" vertical="center" wrapText="1"/>
    </xf>
    <xf numFmtId="0" fontId="6" fillId="0" borderId="4" xfId="1" applyFont="1" applyFill="1" applyAlignment="1" applyProtection="1">
      <alignment horizontal="left" vertical="center" wrapText="1"/>
    </xf>
    <xf numFmtId="0" fontId="26" fillId="0" borderId="0" xfId="0" applyFont="1" applyAlignment="1">
      <alignment wrapText="1"/>
    </xf>
    <xf numFmtId="0" fontId="26" fillId="0" borderId="0" xfId="0" applyFont="1" applyAlignment="1">
      <alignment horizontal="left" vertical="center" wrapText="1"/>
    </xf>
    <xf numFmtId="0" fontId="13" fillId="7" borderId="0" xfId="0" applyFont="1" applyFill="1" applyAlignment="1"/>
    <xf numFmtId="0" fontId="13" fillId="0" borderId="4" xfId="0" applyFont="1" applyBorder="1" applyAlignment="1" applyProtection="1">
      <alignment vertical="top" wrapText="1"/>
      <protection locked="0"/>
    </xf>
    <xf numFmtId="0" fontId="26" fillId="0" borderId="9" xfId="0" applyFont="1" applyBorder="1" applyAlignment="1">
      <alignment wrapText="1"/>
    </xf>
    <xf numFmtId="0" fontId="26" fillId="0" borderId="9" xfId="0" applyFont="1" applyBorder="1" applyAlignment="1">
      <alignment vertical="center" wrapText="1"/>
    </xf>
    <xf numFmtId="0" fontId="13" fillId="7" borderId="1" xfId="1" applyFont="1" applyFill="1" applyBorder="1" applyAlignment="1">
      <alignment horizontal="left" vertical="top" wrapText="1"/>
      <protection locked="0"/>
    </xf>
    <xf numFmtId="0" fontId="13" fillId="7" borderId="5" xfId="1" applyFont="1" applyFill="1" applyBorder="1" applyAlignment="1">
      <alignment horizontal="left" vertical="top" wrapText="1"/>
      <protection locked="0"/>
    </xf>
    <xf numFmtId="0" fontId="13" fillId="7" borderId="6" xfId="1" applyFont="1" applyFill="1" applyBorder="1" applyAlignment="1">
      <alignment horizontal="left" vertical="top" wrapText="1"/>
      <protection locked="0"/>
    </xf>
    <xf numFmtId="0" fontId="13" fillId="4" borderId="1" xfId="1" applyFont="1" applyFill="1" applyBorder="1" applyAlignment="1">
      <alignment horizontal="left" vertical="top" wrapText="1"/>
      <protection locked="0"/>
    </xf>
    <xf numFmtId="0" fontId="13" fillId="4" borderId="5" xfId="1" applyFont="1" applyFill="1" applyBorder="1" applyAlignment="1">
      <alignment horizontal="left" vertical="top" wrapText="1"/>
      <protection locked="0"/>
    </xf>
    <xf numFmtId="0" fontId="13" fillId="4" borderId="6" xfId="1" applyFont="1" applyFill="1" applyBorder="1" applyAlignment="1">
      <alignment horizontal="left" vertical="top" wrapText="1"/>
      <protection locked="0"/>
    </xf>
    <xf numFmtId="0" fontId="13" fillId="0" borderId="1" xfId="0" applyFont="1" applyBorder="1" applyAlignment="1" applyProtection="1">
      <alignment horizontal="left" vertical="top"/>
      <protection locked="0"/>
    </xf>
    <xf numFmtId="0" fontId="13" fillId="0" borderId="6" xfId="0" applyFont="1" applyBorder="1" applyAlignment="1" applyProtection="1">
      <alignment horizontal="left" vertical="top"/>
      <protection locked="0"/>
    </xf>
    <xf numFmtId="0" fontId="15" fillId="6" borderId="1"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3" fillId="4" borderId="1" xfId="1" applyFont="1" applyFill="1" applyBorder="1" applyAlignment="1">
      <alignment vertical="top" wrapText="1"/>
      <protection locked="0"/>
    </xf>
    <xf numFmtId="0" fontId="13" fillId="4" borderId="5" xfId="1" applyFont="1" applyFill="1" applyBorder="1" applyAlignment="1">
      <alignment vertical="top" wrapText="1"/>
      <protection locked="0"/>
    </xf>
    <xf numFmtId="0" fontId="13" fillId="4" borderId="6" xfId="1" applyFont="1" applyFill="1" applyBorder="1" applyAlignment="1">
      <alignment vertical="top" wrapText="1"/>
      <protection locked="0"/>
    </xf>
    <xf numFmtId="0" fontId="13" fillId="0" borderId="1" xfId="0" applyFont="1" applyBorder="1" applyAlignment="1" applyProtection="1">
      <alignment wrapText="1"/>
      <protection locked="0"/>
    </xf>
    <xf numFmtId="0" fontId="13" fillId="0" borderId="5" xfId="0" applyFont="1" applyBorder="1" applyAlignment="1" applyProtection="1">
      <alignment wrapText="1"/>
      <protection locked="0"/>
    </xf>
    <xf numFmtId="0" fontId="13" fillId="0" borderId="6" xfId="0" applyFont="1" applyBorder="1" applyAlignment="1" applyProtection="1">
      <alignment wrapText="1"/>
      <protection locked="0"/>
    </xf>
    <xf numFmtId="0" fontId="13" fillId="4" borderId="1" xfId="1" applyFont="1" applyFill="1" applyBorder="1" applyAlignment="1" applyProtection="1">
      <alignment horizontal="left" vertical="top" wrapText="1"/>
      <protection locked="0"/>
    </xf>
    <xf numFmtId="0" fontId="13" fillId="4" borderId="6" xfId="1" applyFont="1" applyFill="1" applyBorder="1" applyAlignment="1" applyProtection="1">
      <alignment horizontal="left" vertical="top" wrapText="1"/>
      <protection locked="0"/>
    </xf>
    <xf numFmtId="0" fontId="13" fillId="11" borderId="1" xfId="0" applyFont="1" applyFill="1" applyBorder="1" applyAlignment="1" applyProtection="1">
      <alignment wrapText="1"/>
      <protection locked="0"/>
    </xf>
    <xf numFmtId="0" fontId="13" fillId="11" borderId="5" xfId="0" applyFont="1" applyFill="1" applyBorder="1" applyAlignment="1" applyProtection="1">
      <alignment wrapText="1"/>
      <protection locked="0"/>
    </xf>
    <xf numFmtId="0" fontId="13" fillId="11" borderId="6" xfId="0" applyFont="1" applyFill="1" applyBorder="1" applyAlignment="1" applyProtection="1">
      <alignment wrapText="1"/>
      <protection locked="0"/>
    </xf>
    <xf numFmtId="0" fontId="13" fillId="4" borderId="1" xfId="1" applyFont="1" applyFill="1" applyBorder="1" applyAlignment="1" applyProtection="1">
      <alignment vertical="top" wrapText="1"/>
    </xf>
    <xf numFmtId="0" fontId="13" fillId="4" borderId="5" xfId="1" applyFont="1" applyFill="1" applyBorder="1" applyAlignment="1" applyProtection="1">
      <alignment vertical="top" wrapText="1"/>
    </xf>
    <xf numFmtId="0" fontId="13" fillId="4" borderId="6" xfId="1" applyFont="1" applyFill="1" applyBorder="1" applyAlignment="1" applyProtection="1">
      <alignment vertical="top" wrapText="1"/>
    </xf>
    <xf numFmtId="0" fontId="13" fillId="4" borderId="5" xfId="1" applyFont="1" applyFill="1" applyBorder="1" applyAlignment="1" applyProtection="1">
      <alignment horizontal="left" vertical="top" wrapText="1"/>
    </xf>
    <xf numFmtId="0" fontId="13" fillId="4" borderId="6" xfId="1" applyFont="1" applyFill="1" applyBorder="1" applyAlignment="1" applyProtection="1">
      <alignment horizontal="left" vertical="top" wrapText="1"/>
    </xf>
    <xf numFmtId="0" fontId="14" fillId="4" borderId="1"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6" fillId="0" borderId="1"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9" fontId="13" fillId="0" borderId="1" xfId="1" applyNumberFormat="1" applyFont="1" applyFill="1" applyBorder="1" applyAlignment="1">
      <alignment horizontal="left" vertical="center" wrapText="1"/>
      <protection locked="0"/>
    </xf>
    <xf numFmtId="9" fontId="13" fillId="0" borderId="5" xfId="1" applyNumberFormat="1" applyFont="1" applyFill="1" applyBorder="1" applyAlignment="1">
      <alignment horizontal="left" vertical="center" wrapText="1"/>
      <protection locked="0"/>
    </xf>
    <xf numFmtId="9" fontId="13" fillId="0" borderId="6" xfId="1" applyNumberFormat="1" applyFont="1" applyFill="1" applyBorder="1" applyAlignment="1">
      <alignment horizontal="left" vertical="center" wrapText="1"/>
      <protection locked="0"/>
    </xf>
    <xf numFmtId="0" fontId="13" fillId="0" borderId="1"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26" fillId="0" borderId="0" xfId="0" applyFont="1" applyAlignment="1">
      <alignment vertical="center" wrapText="1"/>
    </xf>
    <xf numFmtId="0" fontId="13" fillId="0" borderId="0" xfId="0" applyFont="1" applyAlignment="1">
      <alignment horizontal="left" vertical="center" wrapText="1"/>
    </xf>
    <xf numFmtId="0" fontId="13" fillId="0" borderId="1" xfId="0" applyFont="1" applyBorder="1" applyAlignment="1">
      <alignment wrapText="1"/>
    </xf>
    <xf numFmtId="0" fontId="13" fillId="0" borderId="5" xfId="0" applyFont="1" applyBorder="1" applyAlignment="1">
      <alignment wrapText="1"/>
    </xf>
    <xf numFmtId="0" fontId="13" fillId="0" borderId="6" xfId="0" applyFont="1" applyBorder="1" applyAlignment="1">
      <alignment wrapText="1"/>
    </xf>
    <xf numFmtId="0" fontId="13" fillId="4" borderId="0" xfId="0" applyFont="1" applyFill="1" applyAlignment="1"/>
    <xf numFmtId="0" fontId="29" fillId="0" borderId="4" xfId="0" applyFont="1" applyBorder="1" applyAlignment="1" applyProtection="1">
      <alignment horizontal="center" vertical="center" wrapText="1"/>
      <protection locked="0"/>
    </xf>
    <xf numFmtId="0" fontId="13" fillId="4" borderId="0" xfId="1" applyFont="1" applyFill="1" applyBorder="1" applyAlignment="1" applyProtection="1">
      <alignment horizontal="left" vertical="top" wrapText="1"/>
    </xf>
    <xf numFmtId="0" fontId="13" fillId="0" borderId="9" xfId="0" applyFont="1" applyBorder="1" applyAlignment="1">
      <alignment horizontal="left" vertical="center" wrapText="1"/>
    </xf>
    <xf numFmtId="0" fontId="13" fillId="4" borderId="1" xfId="1" applyFont="1" applyFill="1" applyBorder="1" applyAlignment="1" applyProtection="1">
      <alignment horizontal="left" vertical="top" wrapText="1"/>
    </xf>
    <xf numFmtId="0" fontId="13" fillId="11" borderId="1" xfId="0" applyFont="1" applyFill="1" applyBorder="1" applyAlignment="1">
      <alignment wrapText="1"/>
    </xf>
    <xf numFmtId="0" fontId="13" fillId="11" borderId="5" xfId="0" applyFont="1" applyFill="1" applyBorder="1" applyAlignment="1">
      <alignment wrapText="1"/>
    </xf>
    <xf numFmtId="0" fontId="13" fillId="11" borderId="6" xfId="0" applyFont="1" applyFill="1" applyBorder="1" applyAlignment="1">
      <alignment wrapText="1"/>
    </xf>
    <xf numFmtId="0" fontId="13" fillId="0" borderId="1" xfId="1" applyFont="1" applyFill="1" applyBorder="1" applyAlignment="1" applyProtection="1">
      <alignment horizontal="left" vertical="top" wrapText="1"/>
      <protection locked="0"/>
    </xf>
    <xf numFmtId="0" fontId="13" fillId="0" borderId="6" xfId="1" applyFont="1" applyFill="1" applyBorder="1" applyAlignment="1" applyProtection="1">
      <alignment horizontal="left" vertical="top" wrapText="1"/>
      <protection locked="0"/>
    </xf>
    <xf numFmtId="0" fontId="13" fillId="0" borderId="5" xfId="1" applyFont="1" applyFill="1" applyBorder="1" applyAlignment="1" applyProtection="1">
      <alignment horizontal="left" vertical="top" wrapText="1"/>
      <protection locked="0"/>
    </xf>
    <xf numFmtId="0" fontId="13" fillId="0" borderId="1" xfId="1" applyFont="1" applyFill="1" applyBorder="1" applyAlignment="1">
      <alignment horizontal="left" vertical="top" wrapText="1"/>
      <protection locked="0"/>
    </xf>
    <xf numFmtId="0" fontId="13" fillId="0" borderId="5" xfId="1" applyFont="1" applyFill="1" applyBorder="1" applyAlignment="1">
      <alignment horizontal="left" vertical="top" wrapText="1"/>
      <protection locked="0"/>
    </xf>
    <xf numFmtId="0" fontId="13" fillId="0" borderId="6" xfId="1" applyFont="1" applyFill="1" applyBorder="1" applyAlignment="1">
      <alignment horizontal="left" vertical="top" wrapText="1"/>
      <protection locked="0"/>
    </xf>
    <xf numFmtId="0" fontId="13" fillId="0" borderId="1" xfId="1" applyFont="1" applyFill="1" applyBorder="1" applyAlignment="1" applyProtection="1">
      <alignment vertical="top" wrapText="1"/>
    </xf>
    <xf numFmtId="0" fontId="13" fillId="0" borderId="5" xfId="1" applyFont="1" applyFill="1" applyBorder="1" applyAlignment="1" applyProtection="1">
      <alignment vertical="top" wrapText="1"/>
    </xf>
    <xf numFmtId="0" fontId="13" fillId="0" borderId="6" xfId="1" applyFont="1" applyFill="1" applyBorder="1" applyAlignment="1" applyProtection="1">
      <alignment vertical="top" wrapText="1"/>
    </xf>
    <xf numFmtId="0" fontId="13" fillId="4" borderId="5" xfId="1" applyFont="1" applyFill="1" applyBorder="1" applyAlignment="1" applyProtection="1">
      <alignment horizontal="left" vertical="top" wrapText="1"/>
      <protection locked="0"/>
    </xf>
  </cellXfs>
  <cellStyles count="3">
    <cellStyle name="Hyperlink" xfId="2" builtinId="8"/>
    <cellStyle name="Normal" xfId="0" builtinId="0"/>
    <cellStyle name="User Input" xfId="1"/>
  </cellStyles>
  <dxfs count="25">
    <dxf>
      <fill>
        <patternFill>
          <bgColor theme="0" tint="-0.24994659260841701"/>
        </patternFill>
      </fill>
    </dxf>
    <dxf>
      <fill>
        <patternFill>
          <bgColor theme="0" tint="-0.24994659260841701"/>
        </patternFill>
      </fill>
    </dxf>
    <dxf>
      <fill>
        <patternFill>
          <bgColor theme="0" tint="-0.24994659260841701"/>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0" indent="0" justifyLastLine="0" shrinkToFit="0" readingOrder="0"/>
      <border diagonalUp="0" diagonalDown="0" outline="0">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BF36CA"/>
      <color rgb="FFFF5050"/>
      <color rgb="FFFFA7A7"/>
      <color rgb="FFE85BFF"/>
      <color rgb="FFA950B0"/>
      <color rgb="FFCC99FF"/>
      <color rgb="FFDC24C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Hidden Flat File'!$C$5" lockText="1"/>
</file>

<file path=xl/ctrlProps/ctrlProp10.xml><?xml version="1.0" encoding="utf-8"?>
<formControlPr xmlns="http://schemas.microsoft.com/office/spreadsheetml/2009/9/main" objectType="CheckBox" checked="Checked" fmlaLink="'Hidden Flat File'!$C$1118" lockText="1" noThreeD="1"/>
</file>

<file path=xl/ctrlProps/ctrlProp11.xml><?xml version="1.0" encoding="utf-8"?>
<formControlPr xmlns="http://schemas.microsoft.com/office/spreadsheetml/2009/9/main" objectType="CheckBox" fmlaLink="'Hidden Flat File'!$C$1664" lockText="1"/>
</file>

<file path=xl/ctrlProps/ctrlProp12.xml><?xml version="1.0" encoding="utf-8"?>
<formControlPr xmlns="http://schemas.microsoft.com/office/spreadsheetml/2009/9/main" objectType="CheckBox" fmlaLink="'Hidden Flat File'!$C$1665" lockText="1"/>
</file>

<file path=xl/ctrlProps/ctrlProp13.xml><?xml version="1.0" encoding="utf-8"?>
<formControlPr xmlns="http://schemas.microsoft.com/office/spreadsheetml/2009/9/main" objectType="CheckBox" fmlaLink="'Hidden Flat File'!$C$1666" lockText="1"/>
</file>

<file path=xl/ctrlProps/ctrlProp14.xml><?xml version="1.0" encoding="utf-8"?>
<formControlPr xmlns="http://schemas.microsoft.com/office/spreadsheetml/2009/9/main" objectType="CheckBox" fmlaLink="'Hidden Flat File'!$C$1667" lockText="1"/>
</file>

<file path=xl/ctrlProps/ctrlProp2.xml><?xml version="1.0" encoding="utf-8"?>
<formControlPr xmlns="http://schemas.microsoft.com/office/spreadsheetml/2009/9/main" objectType="CheckBox" checked="Checked" fmlaLink="'Hidden Flat File'!$C$6" lockText="1"/>
</file>

<file path=xl/ctrlProps/ctrlProp3.xml><?xml version="1.0" encoding="utf-8"?>
<formControlPr xmlns="http://schemas.microsoft.com/office/spreadsheetml/2009/9/main" objectType="CheckBox" checked="Checked" fmlaLink="'Hidden Flat File'!$C$7" lockText="1"/>
</file>

<file path=xl/ctrlProps/ctrlProp4.xml><?xml version="1.0" encoding="utf-8"?>
<formControlPr xmlns="http://schemas.microsoft.com/office/spreadsheetml/2009/9/main" objectType="CheckBox" checked="Checked" fmlaLink="'Hidden Flat File'!$C$8" lockText="1"/>
</file>

<file path=xl/ctrlProps/ctrlProp5.xml><?xml version="1.0" encoding="utf-8"?>
<formControlPr xmlns="http://schemas.microsoft.com/office/spreadsheetml/2009/9/main" objectType="CheckBox" checked="Checked" fmlaLink="'Hidden Flat File'!$C$9" lockText="1"/>
</file>

<file path=xl/ctrlProps/ctrlProp6.xml><?xml version="1.0" encoding="utf-8"?>
<formControlPr xmlns="http://schemas.microsoft.com/office/spreadsheetml/2009/9/main" objectType="CheckBox" fmlaLink="'Hidden Flat File'!$C$1114" lockText="1"/>
</file>

<file path=xl/ctrlProps/ctrlProp7.xml><?xml version="1.0" encoding="utf-8"?>
<formControlPr xmlns="http://schemas.microsoft.com/office/spreadsheetml/2009/9/main" objectType="CheckBox" checked="Checked" fmlaLink="'Hidden Flat File'!$C$1115" lockText="1"/>
</file>

<file path=xl/ctrlProps/ctrlProp8.xml><?xml version="1.0" encoding="utf-8"?>
<formControlPr xmlns="http://schemas.microsoft.com/office/spreadsheetml/2009/9/main" objectType="CheckBox" checked="Checked" fmlaLink="'Hidden Flat File'!$C$1116" lockText="1"/>
</file>

<file path=xl/ctrlProps/ctrlProp9.xml><?xml version="1.0" encoding="utf-8"?>
<formControlPr xmlns="http://schemas.microsoft.com/office/spreadsheetml/2009/9/main" objectType="CheckBox" checked="Checked" fmlaLink="'Hidden Flat File'!$C$1117" lockText="1"/>
</file>

<file path=xl/drawings/_rels/drawing1.xml.rels><?xml version="1.0" encoding="UTF-8" standalone="yes"?>
<Relationships xmlns="http://schemas.openxmlformats.org/package/2006/relationships"><Relationship Id="rId3" Type="http://schemas.openxmlformats.org/officeDocument/2006/relationships/hyperlink" Target="#'A1. Workforce'!A1"/><Relationship Id="rId2" Type="http://schemas.openxmlformats.org/officeDocument/2006/relationships/hyperlink" Target="#'Home Page'!A1"/><Relationship Id="rId1" Type="http://schemas.openxmlformats.org/officeDocument/2006/relationships/hyperlink" Target="#'A3. Data Modernization'!A1"/><Relationship Id="rId5" Type="http://schemas.openxmlformats.org/officeDocument/2006/relationships/hyperlink" Target="#'Hiring Summary'!A1"/><Relationship Id="rId4" Type="http://schemas.openxmlformats.org/officeDocument/2006/relationships/hyperlink" Target="#'A2. Foundational Capabilities'!A1"/></Relationships>
</file>

<file path=xl/drawings/_rels/drawing2.xml.rels><?xml version="1.0" encoding="UTF-8" standalone="yes"?>
<Relationships xmlns="http://schemas.openxmlformats.org/package/2006/relationships"><Relationship Id="rId3" Type="http://schemas.openxmlformats.org/officeDocument/2006/relationships/hyperlink" Target="#'A1. Workforce'!A1"/><Relationship Id="rId2" Type="http://schemas.openxmlformats.org/officeDocument/2006/relationships/hyperlink" Target="#'Home Page'!A1"/><Relationship Id="rId1" Type="http://schemas.openxmlformats.org/officeDocument/2006/relationships/hyperlink" Target="#'A4. Physical Infrastructure'!A1"/><Relationship Id="rId6" Type="http://schemas.openxmlformats.org/officeDocument/2006/relationships/hyperlink" Target="#'Hiring Summary'!A1"/><Relationship Id="rId5" Type="http://schemas.openxmlformats.org/officeDocument/2006/relationships/hyperlink" Target="#'A2. Foundational Capabilities'!A1"/><Relationship Id="rId4" Type="http://schemas.openxmlformats.org/officeDocument/2006/relationships/hyperlink" Target="#'A3. Data Modernization'!A1"/></Relationships>
</file>

<file path=xl/drawings/_rels/drawing3.xml.rels><?xml version="1.0" encoding="UTF-8" standalone="yes"?>
<Relationships xmlns="http://schemas.openxmlformats.org/package/2006/relationships"><Relationship Id="rId3" Type="http://schemas.openxmlformats.org/officeDocument/2006/relationships/hyperlink" Target="#'A1. Workforce'!A1"/><Relationship Id="rId2" Type="http://schemas.openxmlformats.org/officeDocument/2006/relationships/hyperlink" Target="#'Home Page'!A1"/><Relationship Id="rId1" Type="http://schemas.openxmlformats.org/officeDocument/2006/relationships/hyperlink" Target="#'A4. Physical Infrastructure'!A1"/><Relationship Id="rId6" Type="http://schemas.openxmlformats.org/officeDocument/2006/relationships/hyperlink" Target="#'Hiring Summary'!A1"/><Relationship Id="rId5" Type="http://schemas.openxmlformats.org/officeDocument/2006/relationships/hyperlink" Target="#'A2. Foundational Capabilities'!A1"/><Relationship Id="rId4" Type="http://schemas.openxmlformats.org/officeDocument/2006/relationships/hyperlink" Target="#'A3. Data Modernization'!A1"/></Relationships>
</file>

<file path=xl/drawings/_rels/drawing4.xml.rels><?xml version="1.0" encoding="UTF-8" standalone="yes"?>
<Relationships xmlns="http://schemas.openxmlformats.org/package/2006/relationships"><Relationship Id="rId3" Type="http://schemas.openxmlformats.org/officeDocument/2006/relationships/hyperlink" Target="#'A1. Workforce'!A1"/><Relationship Id="rId2" Type="http://schemas.openxmlformats.org/officeDocument/2006/relationships/hyperlink" Target="#'Home Page'!A1"/><Relationship Id="rId1" Type="http://schemas.openxmlformats.org/officeDocument/2006/relationships/hyperlink" Target="#'A2 Hiring Summary'!A1"/><Relationship Id="rId6" Type="http://schemas.openxmlformats.org/officeDocument/2006/relationships/hyperlink" Target="#'Hiring Summary'!A1"/><Relationship Id="rId5" Type="http://schemas.openxmlformats.org/officeDocument/2006/relationships/hyperlink" Target="#'A2. Foundational Capabilities'!A1"/><Relationship Id="rId4" Type="http://schemas.openxmlformats.org/officeDocument/2006/relationships/hyperlink" Target="#'A3. Data Modernization'!A1"/></Relationships>
</file>

<file path=xl/drawings/_rels/drawing5.xml.rels><?xml version="1.0" encoding="UTF-8" standalone="yes"?>
<Relationships xmlns="http://schemas.openxmlformats.org/package/2006/relationships"><Relationship Id="rId3" Type="http://schemas.openxmlformats.org/officeDocument/2006/relationships/hyperlink" Target="#'A3. Data Modernization'!A1"/><Relationship Id="rId2" Type="http://schemas.openxmlformats.org/officeDocument/2006/relationships/hyperlink" Target="#'A1. Workforce'!A1"/><Relationship Id="rId1" Type="http://schemas.openxmlformats.org/officeDocument/2006/relationships/hyperlink" Target="#'Home Page'!A1"/><Relationship Id="rId5" Type="http://schemas.openxmlformats.org/officeDocument/2006/relationships/hyperlink" Target="#'Hiring Summary'!A1"/><Relationship Id="rId4" Type="http://schemas.openxmlformats.org/officeDocument/2006/relationships/hyperlink" Target="#'A2. Foundational Capabilities'!A1"/></Relationships>
</file>

<file path=xl/drawings/drawing1.xml><?xml version="1.0" encoding="utf-8"?>
<xdr:wsDr xmlns:xdr="http://schemas.openxmlformats.org/drawingml/2006/spreadsheetDrawing" xmlns:a="http://schemas.openxmlformats.org/drawingml/2006/main">
  <xdr:twoCellAnchor>
    <xdr:from>
      <xdr:col>0</xdr:col>
      <xdr:colOff>28575</xdr:colOff>
      <xdr:row>13</xdr:row>
      <xdr:rowOff>286774</xdr:rowOff>
    </xdr:from>
    <xdr:to>
      <xdr:col>6</xdr:col>
      <xdr:colOff>1106129</xdr:colOff>
      <xdr:row>14</xdr:row>
      <xdr:rowOff>1</xdr:rowOff>
    </xdr:to>
    <xdr:cxnSp macro="">
      <xdr:nvCxnSpPr>
        <xdr:cNvPr id="2" name="Straight Connector 1">
          <a:extLst>
            <a:ext uri="{FF2B5EF4-FFF2-40B4-BE49-F238E27FC236}">
              <a16:creationId xmlns:a16="http://schemas.microsoft.com/office/drawing/2014/main" id="{00000000-0008-0000-0000-000002000000}"/>
            </a:ext>
            <a:ext uri="{147F2762-F138-4A5C-976F-8EAC2B608ADB}">
              <a16:predDERef xmlns:a16="http://schemas.microsoft.com/office/drawing/2014/main" pred="{E2430F97-AA03-4FEC-A7EB-7CAA2E044051}"/>
            </a:ext>
          </a:extLst>
        </xdr:cNvPr>
        <xdr:cNvCxnSpPr>
          <a:cxnSpLocks/>
        </xdr:cNvCxnSpPr>
      </xdr:nvCxnSpPr>
      <xdr:spPr>
        <a:xfrm flipV="1">
          <a:off x="28575" y="6124677"/>
          <a:ext cx="15918119" cy="1024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113242</xdr:colOff>
      <xdr:row>18</xdr:row>
      <xdr:rowOff>194596</xdr:rowOff>
    </xdr:from>
    <xdr:to>
      <xdr:col>6</xdr:col>
      <xdr:colOff>1095887</xdr:colOff>
      <xdr:row>19</xdr:row>
      <xdr:rowOff>9526</xdr:rowOff>
    </xdr:to>
    <xdr:cxnSp macro="">
      <xdr:nvCxnSpPr>
        <xdr:cNvPr id="18" name="Straight Connector 17">
          <a:extLst>
            <a:ext uri="{FF2B5EF4-FFF2-40B4-BE49-F238E27FC236}">
              <a16:creationId xmlns:a16="http://schemas.microsoft.com/office/drawing/2014/main" id="{00000000-0008-0000-0000-000012000000}"/>
            </a:ext>
            <a:ext uri="{147F2762-F138-4A5C-976F-8EAC2B608ADB}">
              <a16:predDERef xmlns:a16="http://schemas.microsoft.com/office/drawing/2014/main" pred="{7D2FB049-0C0C-479B-80C0-D978CFD50487}"/>
            </a:ext>
          </a:extLst>
        </xdr:cNvPr>
        <xdr:cNvCxnSpPr>
          <a:cxnSpLocks/>
        </xdr:cNvCxnSpPr>
      </xdr:nvCxnSpPr>
      <xdr:spPr>
        <a:xfrm flipV="1">
          <a:off x="113242" y="8203790"/>
          <a:ext cx="15823210" cy="1976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134938</xdr:colOff>
      <xdr:row>26</xdr:row>
      <xdr:rowOff>215080</xdr:rowOff>
    </xdr:from>
    <xdr:to>
      <xdr:col>6</xdr:col>
      <xdr:colOff>1208548</xdr:colOff>
      <xdr:row>26</xdr:row>
      <xdr:rowOff>239713</xdr:rowOff>
    </xdr:to>
    <xdr:cxnSp macro="">
      <xdr:nvCxnSpPr>
        <xdr:cNvPr id="20" name="Straight Connector 19">
          <a:extLst>
            <a:ext uri="{FF2B5EF4-FFF2-40B4-BE49-F238E27FC236}">
              <a16:creationId xmlns:a16="http://schemas.microsoft.com/office/drawing/2014/main" id="{00000000-0008-0000-0000-000014000000}"/>
            </a:ext>
            <a:ext uri="{147F2762-F138-4A5C-976F-8EAC2B608ADB}">
              <a16:predDERef xmlns:a16="http://schemas.microsoft.com/office/drawing/2014/main" pred="{7D2FB049-0C0C-479B-80C0-D978CFD50487}"/>
            </a:ext>
          </a:extLst>
        </xdr:cNvPr>
        <xdr:cNvCxnSpPr>
          <a:cxnSpLocks/>
        </xdr:cNvCxnSpPr>
      </xdr:nvCxnSpPr>
      <xdr:spPr>
        <a:xfrm flipV="1">
          <a:off x="134938" y="9135806"/>
          <a:ext cx="15914175" cy="24633"/>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134938</xdr:colOff>
      <xdr:row>30</xdr:row>
      <xdr:rowOff>153629</xdr:rowOff>
    </xdr:from>
    <xdr:to>
      <xdr:col>6</xdr:col>
      <xdr:colOff>1259758</xdr:colOff>
      <xdr:row>31</xdr:row>
      <xdr:rowOff>9527</xdr:rowOff>
    </xdr:to>
    <xdr:cxnSp macro="">
      <xdr:nvCxnSpPr>
        <xdr:cNvPr id="25" name="Straight Connector 24">
          <a:extLst>
            <a:ext uri="{FF2B5EF4-FFF2-40B4-BE49-F238E27FC236}">
              <a16:creationId xmlns:a16="http://schemas.microsoft.com/office/drawing/2014/main" id="{00000000-0008-0000-0000-000019000000}"/>
            </a:ext>
            <a:ext uri="{147F2762-F138-4A5C-976F-8EAC2B608ADB}">
              <a16:predDERef xmlns:a16="http://schemas.microsoft.com/office/drawing/2014/main" pred="{7D2FB049-0C0C-479B-80C0-D978CFD50487}"/>
            </a:ext>
          </a:extLst>
        </xdr:cNvPr>
        <xdr:cNvCxnSpPr>
          <a:cxnSpLocks/>
        </xdr:cNvCxnSpPr>
      </xdr:nvCxnSpPr>
      <xdr:spPr>
        <a:xfrm flipV="1">
          <a:off x="134938" y="9883468"/>
          <a:ext cx="15965385" cy="70978"/>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51210</xdr:colOff>
      <xdr:row>8</xdr:row>
      <xdr:rowOff>74282</xdr:rowOff>
    </xdr:from>
    <xdr:to>
      <xdr:col>4</xdr:col>
      <xdr:colOff>662155</xdr:colOff>
      <xdr:row>12</xdr:row>
      <xdr:rowOff>20375</xdr:rowOff>
    </xdr:to>
    <xdr:grpSp>
      <xdr:nvGrpSpPr>
        <xdr:cNvPr id="38" name="Group 37">
          <a:hlinkClick xmlns:r="http://schemas.openxmlformats.org/officeDocument/2006/relationships" r:id="rId1"/>
          <a:extLst>
            <a:ext uri="{FF2B5EF4-FFF2-40B4-BE49-F238E27FC236}">
              <a16:creationId xmlns:a16="http://schemas.microsoft.com/office/drawing/2014/main" id="{00000000-0008-0000-0000-000026000000}"/>
            </a:ext>
          </a:extLst>
        </xdr:cNvPr>
        <xdr:cNvGrpSpPr/>
      </xdr:nvGrpSpPr>
      <xdr:grpSpPr>
        <a:xfrm>
          <a:off x="51210" y="2727675"/>
          <a:ext cx="11632731" cy="953021"/>
          <a:chOff x="913302" y="70556"/>
          <a:chExt cx="12161925" cy="939429"/>
        </a:xfrm>
      </xdr:grpSpPr>
      <xdr:grpSp>
        <xdr:nvGrpSpPr>
          <xdr:cNvPr id="41" name="Group 40">
            <a:extLst>
              <a:ext uri="{FF2B5EF4-FFF2-40B4-BE49-F238E27FC236}">
                <a16:creationId xmlns:a16="http://schemas.microsoft.com/office/drawing/2014/main" id="{00000000-0008-0000-0000-000029000000}"/>
              </a:ext>
            </a:extLst>
          </xdr:cNvPr>
          <xdr:cNvGrpSpPr/>
        </xdr:nvGrpSpPr>
        <xdr:grpSpPr>
          <a:xfrm>
            <a:off x="913302" y="70556"/>
            <a:ext cx="12161925" cy="939429"/>
            <a:chOff x="913302" y="70556"/>
            <a:chExt cx="12161925" cy="939429"/>
          </a:xfrm>
        </xdr:grpSpPr>
        <xdr:sp macro="" textlink="">
          <xdr:nvSpPr>
            <xdr:cNvPr id="43" name="Rectangle 42">
              <a:hlinkClick xmlns:r="http://schemas.openxmlformats.org/officeDocument/2006/relationships" r:id="rId2"/>
              <a:extLst>
                <a:ext uri="{FF2B5EF4-FFF2-40B4-BE49-F238E27FC236}">
                  <a16:creationId xmlns:a16="http://schemas.microsoft.com/office/drawing/2014/main" id="{00000000-0008-0000-0000-00002B000000}"/>
                </a:ext>
              </a:extLst>
            </xdr:cNvPr>
            <xdr:cNvSpPr/>
          </xdr:nvSpPr>
          <xdr:spPr>
            <a:xfrm>
              <a:off x="913302" y="70556"/>
              <a:ext cx="1095887" cy="919186"/>
            </a:xfrm>
            <a:prstGeom prst="rect">
              <a:avLst/>
            </a:prstGeom>
            <a:solidFill>
              <a:schemeClr val="bg2"/>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tx1"/>
                  </a:solidFill>
                </a:rPr>
                <a:t>Home</a:t>
              </a:r>
              <a:r>
                <a:rPr lang="en-US" sz="1400" baseline="0">
                  <a:solidFill>
                    <a:schemeClr val="tx1"/>
                  </a:solidFill>
                </a:rPr>
                <a:t> Page</a:t>
              </a:r>
              <a:endParaRPr lang="en-US" sz="1400">
                <a:solidFill>
                  <a:schemeClr val="tx1"/>
                </a:solidFill>
              </a:endParaRPr>
            </a:p>
          </xdr:txBody>
        </xdr:sp>
        <xdr:sp macro="" textlink="">
          <xdr:nvSpPr>
            <xdr:cNvPr id="44" name="Rectangle 43">
              <a:hlinkClick xmlns:r="http://schemas.openxmlformats.org/officeDocument/2006/relationships" r:id="rId3"/>
              <a:extLst>
                <a:ext uri="{FF2B5EF4-FFF2-40B4-BE49-F238E27FC236}">
                  <a16:creationId xmlns:a16="http://schemas.microsoft.com/office/drawing/2014/main" id="{00000000-0008-0000-0000-00002C000000}"/>
                </a:ext>
              </a:extLst>
            </xdr:cNvPr>
            <xdr:cNvSpPr/>
          </xdr:nvSpPr>
          <xdr:spPr>
            <a:xfrm>
              <a:off x="3660834" y="102741"/>
              <a:ext cx="3046006" cy="907244"/>
            </a:xfrm>
            <a:prstGeom prst="rect">
              <a:avLst/>
            </a:prstGeom>
            <a:solidFill>
              <a:schemeClr val="accent1">
                <a:lumMod val="75000"/>
              </a:schemeClr>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A1. Workforce</a:t>
              </a:r>
            </a:p>
          </xdr:txBody>
        </xdr:sp>
        <xdr:sp macro="" textlink="">
          <xdr:nvSpPr>
            <xdr:cNvPr id="46" name="Rectangle 3">
              <a:hlinkClick xmlns:r="http://schemas.openxmlformats.org/officeDocument/2006/relationships" r:id="rId1"/>
              <a:extLst>
                <a:ext uri="{FF2B5EF4-FFF2-40B4-BE49-F238E27FC236}">
                  <a16:creationId xmlns:a16="http://schemas.microsoft.com/office/drawing/2014/main" id="{00000000-0008-0000-0000-00002E000000}"/>
                </a:ext>
                <a:ext uri="{147F2762-F138-4A5C-976F-8EAC2B608ADB}">
                  <a16:predDERef xmlns:a16="http://schemas.microsoft.com/office/drawing/2014/main" pred="{70D7DFF5-4678-4930-BA6A-FDE1ADA9F921}"/>
                </a:ext>
              </a:extLst>
            </xdr:cNvPr>
            <xdr:cNvSpPr/>
          </xdr:nvSpPr>
          <xdr:spPr>
            <a:xfrm>
              <a:off x="9784773" y="76968"/>
              <a:ext cx="3290454" cy="904395"/>
            </a:xfrm>
            <a:prstGeom prst="rect">
              <a:avLst/>
            </a:prstGeom>
            <a:solidFill>
              <a:schemeClr val="accent6">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A3.</a:t>
              </a:r>
              <a:r>
                <a:rPr lang="en-US" sz="1600" baseline="0"/>
                <a:t> </a:t>
              </a:r>
              <a:r>
                <a:rPr lang="en-US" sz="1600"/>
                <a:t>Data Modernization</a:t>
              </a:r>
            </a:p>
          </xdr:txBody>
        </xdr:sp>
        <xdr:sp macro="" textlink="">
          <xdr:nvSpPr>
            <xdr:cNvPr id="47" name="Rectangle 46">
              <a:hlinkClick xmlns:r="http://schemas.openxmlformats.org/officeDocument/2006/relationships" r:id="rId4"/>
              <a:extLst>
                <a:ext uri="{FF2B5EF4-FFF2-40B4-BE49-F238E27FC236}">
                  <a16:creationId xmlns:a16="http://schemas.microsoft.com/office/drawing/2014/main" id="{00000000-0008-0000-0000-00002F000000}"/>
                </a:ext>
              </a:extLst>
            </xdr:cNvPr>
            <xdr:cNvSpPr/>
          </xdr:nvSpPr>
          <xdr:spPr>
            <a:xfrm>
              <a:off x="6749747" y="78209"/>
              <a:ext cx="2982576" cy="923638"/>
            </a:xfrm>
            <a:prstGeom prst="rect">
              <a:avLst/>
            </a:prstGeom>
            <a:solidFill>
              <a:srgbClr val="C00000"/>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A2. Foundational</a:t>
              </a:r>
              <a:r>
                <a:rPr lang="en-US" sz="1600" baseline="0"/>
                <a:t> Capabilities</a:t>
              </a:r>
              <a:endParaRPr lang="en-US" sz="1600"/>
            </a:p>
          </xdr:txBody>
        </xdr:sp>
      </xdr:grpSp>
      <xdr:sp macro="" textlink="">
        <xdr:nvSpPr>
          <xdr:cNvPr id="40" name="Rectangle 3">
            <a:hlinkClick xmlns:r="http://schemas.openxmlformats.org/officeDocument/2006/relationships" r:id="rId5"/>
            <a:extLst>
              <a:ext uri="{FF2B5EF4-FFF2-40B4-BE49-F238E27FC236}">
                <a16:creationId xmlns:a16="http://schemas.microsoft.com/office/drawing/2014/main" id="{00000000-0008-0000-0000-000028000000}"/>
              </a:ext>
              <a:ext uri="{147F2762-F138-4A5C-976F-8EAC2B608ADB}">
                <a16:predDERef xmlns:a16="http://schemas.microsoft.com/office/drawing/2014/main" pred="{70D7DFF5-4678-4930-BA6A-FDE1ADA9F921}"/>
              </a:ext>
            </a:extLst>
          </xdr:cNvPr>
          <xdr:cNvSpPr/>
        </xdr:nvSpPr>
        <xdr:spPr>
          <a:xfrm>
            <a:off x="2068860" y="87211"/>
            <a:ext cx="1530486" cy="904394"/>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bg1"/>
                </a:solidFill>
              </a:rPr>
              <a:t>Hiring Summary</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79375</xdr:colOff>
      <xdr:row>0</xdr:row>
      <xdr:rowOff>88278</xdr:rowOff>
    </xdr:from>
    <xdr:to>
      <xdr:col>4</xdr:col>
      <xdr:colOff>1750677</xdr:colOff>
      <xdr:row>3</xdr:row>
      <xdr:rowOff>258479</xdr:rowOff>
    </xdr:to>
    <xdr:grpSp>
      <xdr:nvGrpSpPr>
        <xdr:cNvPr id="58" name="Group 57">
          <a:hlinkClick xmlns:r="http://schemas.openxmlformats.org/officeDocument/2006/relationships" r:id="rId1"/>
          <a:extLst>
            <a:ext uri="{FF2B5EF4-FFF2-40B4-BE49-F238E27FC236}">
              <a16:creationId xmlns:a16="http://schemas.microsoft.com/office/drawing/2014/main" id="{00000000-0008-0000-0100-00003A000000}"/>
            </a:ext>
          </a:extLst>
        </xdr:cNvPr>
        <xdr:cNvGrpSpPr/>
      </xdr:nvGrpSpPr>
      <xdr:grpSpPr>
        <a:xfrm>
          <a:off x="388938" y="88278"/>
          <a:ext cx="10755770" cy="884576"/>
          <a:chOff x="913302" y="56682"/>
          <a:chExt cx="12161925" cy="924681"/>
        </a:xfrm>
      </xdr:grpSpPr>
      <xdr:grpSp>
        <xdr:nvGrpSpPr>
          <xdr:cNvPr id="61" name="Group 60">
            <a:extLst>
              <a:ext uri="{FF2B5EF4-FFF2-40B4-BE49-F238E27FC236}">
                <a16:creationId xmlns:a16="http://schemas.microsoft.com/office/drawing/2014/main" id="{00000000-0008-0000-0100-00003D000000}"/>
              </a:ext>
            </a:extLst>
          </xdr:cNvPr>
          <xdr:cNvGrpSpPr/>
        </xdr:nvGrpSpPr>
        <xdr:grpSpPr>
          <a:xfrm>
            <a:off x="913302" y="57723"/>
            <a:ext cx="12161925" cy="923640"/>
            <a:chOff x="913302" y="57723"/>
            <a:chExt cx="12161925" cy="923640"/>
          </a:xfrm>
        </xdr:grpSpPr>
        <xdr:sp macro="" textlink="">
          <xdr:nvSpPr>
            <xdr:cNvPr id="63" name="Rectangle 62">
              <a:hlinkClick xmlns:r="http://schemas.openxmlformats.org/officeDocument/2006/relationships" r:id="rId2"/>
              <a:extLst>
                <a:ext uri="{FF2B5EF4-FFF2-40B4-BE49-F238E27FC236}">
                  <a16:creationId xmlns:a16="http://schemas.microsoft.com/office/drawing/2014/main" id="{00000000-0008-0000-0100-00003F000000}"/>
                </a:ext>
              </a:extLst>
            </xdr:cNvPr>
            <xdr:cNvSpPr/>
          </xdr:nvSpPr>
          <xdr:spPr>
            <a:xfrm>
              <a:off x="913302" y="70557"/>
              <a:ext cx="1094687" cy="889996"/>
            </a:xfrm>
            <a:prstGeom prst="rect">
              <a:avLst/>
            </a:prstGeom>
            <a:solidFill>
              <a:schemeClr val="bg2"/>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tx1"/>
                  </a:solidFill>
                </a:rPr>
                <a:t>Home</a:t>
              </a:r>
              <a:r>
                <a:rPr lang="en-US" sz="1400" baseline="0">
                  <a:solidFill>
                    <a:schemeClr val="tx1"/>
                  </a:solidFill>
                </a:rPr>
                <a:t> Page</a:t>
              </a:r>
              <a:endParaRPr lang="en-US" sz="1400">
                <a:solidFill>
                  <a:schemeClr val="tx1"/>
                </a:solidFill>
              </a:endParaRPr>
            </a:p>
          </xdr:txBody>
        </xdr:sp>
        <xdr:sp macro="" textlink="">
          <xdr:nvSpPr>
            <xdr:cNvPr id="64" name="Rectangle 63">
              <a:hlinkClick xmlns:r="http://schemas.openxmlformats.org/officeDocument/2006/relationships" r:id="rId3"/>
              <a:extLst>
                <a:ext uri="{FF2B5EF4-FFF2-40B4-BE49-F238E27FC236}">
                  <a16:creationId xmlns:a16="http://schemas.microsoft.com/office/drawing/2014/main" id="{00000000-0008-0000-0100-000040000000}"/>
                </a:ext>
              </a:extLst>
            </xdr:cNvPr>
            <xdr:cNvSpPr/>
          </xdr:nvSpPr>
          <xdr:spPr>
            <a:xfrm>
              <a:off x="3655780" y="63977"/>
              <a:ext cx="3046006" cy="907244"/>
            </a:xfrm>
            <a:prstGeom prst="rect">
              <a:avLst/>
            </a:prstGeom>
            <a:solidFill>
              <a:schemeClr val="accent1">
                <a:lumMod val="75000"/>
              </a:schemeClr>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A1. Workforce</a:t>
              </a:r>
            </a:p>
          </xdr:txBody>
        </xdr:sp>
        <xdr:sp macro="" textlink="">
          <xdr:nvSpPr>
            <xdr:cNvPr id="66" name="Rectangle 3">
              <a:hlinkClick xmlns:r="http://schemas.openxmlformats.org/officeDocument/2006/relationships" r:id="rId4"/>
              <a:extLst>
                <a:ext uri="{FF2B5EF4-FFF2-40B4-BE49-F238E27FC236}">
                  <a16:creationId xmlns:a16="http://schemas.microsoft.com/office/drawing/2014/main" id="{00000000-0008-0000-0100-000042000000}"/>
                </a:ext>
                <a:ext uri="{147F2762-F138-4A5C-976F-8EAC2B608ADB}">
                  <a16:predDERef xmlns:a16="http://schemas.microsoft.com/office/drawing/2014/main" pred="{70D7DFF5-4678-4930-BA6A-FDE1ADA9F921}"/>
                </a:ext>
              </a:extLst>
            </xdr:cNvPr>
            <xdr:cNvSpPr/>
          </xdr:nvSpPr>
          <xdr:spPr>
            <a:xfrm>
              <a:off x="9784773" y="76968"/>
              <a:ext cx="3290454" cy="904395"/>
            </a:xfrm>
            <a:prstGeom prst="rect">
              <a:avLst/>
            </a:prstGeom>
            <a:solidFill>
              <a:schemeClr val="accent6">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A3.</a:t>
              </a:r>
              <a:r>
                <a:rPr lang="en-US" sz="1600" baseline="0"/>
                <a:t> </a:t>
              </a:r>
              <a:r>
                <a:rPr lang="en-US" sz="1600"/>
                <a:t>Data Modernization</a:t>
              </a:r>
            </a:p>
          </xdr:txBody>
        </xdr:sp>
        <xdr:sp macro="" textlink="">
          <xdr:nvSpPr>
            <xdr:cNvPr id="67" name="Rectangle 66">
              <a:hlinkClick xmlns:r="http://schemas.openxmlformats.org/officeDocument/2006/relationships" r:id="rId5"/>
              <a:extLst>
                <a:ext uri="{FF2B5EF4-FFF2-40B4-BE49-F238E27FC236}">
                  <a16:creationId xmlns:a16="http://schemas.microsoft.com/office/drawing/2014/main" id="{00000000-0008-0000-0100-000043000000}"/>
                </a:ext>
              </a:extLst>
            </xdr:cNvPr>
            <xdr:cNvSpPr/>
          </xdr:nvSpPr>
          <xdr:spPr>
            <a:xfrm>
              <a:off x="6746132" y="57723"/>
              <a:ext cx="2982576" cy="923638"/>
            </a:xfrm>
            <a:prstGeom prst="rect">
              <a:avLst/>
            </a:prstGeom>
            <a:solidFill>
              <a:srgbClr val="C00000"/>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A2. Foundational</a:t>
              </a:r>
              <a:r>
                <a:rPr lang="en-US" sz="1600" baseline="0"/>
                <a:t> Capabilities</a:t>
              </a:r>
              <a:endParaRPr lang="en-US" sz="1600"/>
            </a:p>
          </xdr:txBody>
        </xdr:sp>
      </xdr:grpSp>
      <xdr:sp macro="" textlink="">
        <xdr:nvSpPr>
          <xdr:cNvPr id="60" name="Rectangle 3">
            <a:hlinkClick xmlns:r="http://schemas.openxmlformats.org/officeDocument/2006/relationships" r:id="rId6"/>
            <a:extLst>
              <a:ext uri="{FF2B5EF4-FFF2-40B4-BE49-F238E27FC236}">
                <a16:creationId xmlns:a16="http://schemas.microsoft.com/office/drawing/2014/main" id="{00000000-0008-0000-0100-00003C000000}"/>
              </a:ext>
              <a:ext uri="{147F2762-F138-4A5C-976F-8EAC2B608ADB}">
                <a16:predDERef xmlns:a16="http://schemas.microsoft.com/office/drawing/2014/main" pred="{70D7DFF5-4678-4930-BA6A-FDE1ADA9F921}"/>
              </a:ext>
            </a:extLst>
          </xdr:cNvPr>
          <xdr:cNvSpPr/>
        </xdr:nvSpPr>
        <xdr:spPr>
          <a:xfrm>
            <a:off x="2071241" y="56682"/>
            <a:ext cx="1530486" cy="904394"/>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bg1"/>
                </a:solidFill>
              </a:rPr>
              <a:t>Hiring</a:t>
            </a:r>
            <a:r>
              <a:rPr lang="en-US" sz="1600" baseline="0">
                <a:solidFill>
                  <a:schemeClr val="bg1"/>
                </a:solidFill>
              </a:rPr>
              <a:t> Summary</a:t>
            </a:r>
            <a:endParaRPr lang="en-US" sz="1600">
              <a:solidFill>
                <a:schemeClr val="bg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309564</xdr:colOff>
      <xdr:row>1</xdr:row>
      <xdr:rowOff>206375</xdr:rowOff>
    </xdr:from>
    <xdr:to>
      <xdr:col>2</xdr:col>
      <xdr:colOff>1492252</xdr:colOff>
      <xdr:row>2</xdr:row>
      <xdr:rowOff>95250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3441700" y="403225"/>
          <a:ext cx="0" cy="155575"/>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Retain Staff</a:t>
          </a:r>
        </a:p>
      </xdr:txBody>
    </xdr:sp>
    <xdr:clientData/>
  </xdr:twoCellAnchor>
  <xdr:twoCellAnchor>
    <xdr:from>
      <xdr:col>2</xdr:col>
      <xdr:colOff>309563</xdr:colOff>
      <xdr:row>2</xdr:row>
      <xdr:rowOff>150810</xdr:rowOff>
    </xdr:from>
    <xdr:to>
      <xdr:col>2</xdr:col>
      <xdr:colOff>1484313</xdr:colOff>
      <xdr:row>4</xdr:row>
      <xdr:rowOff>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3441700" y="614360"/>
          <a:ext cx="0" cy="493714"/>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Train New and Existing</a:t>
          </a:r>
          <a:r>
            <a:rPr lang="en-US" sz="1100" baseline="0"/>
            <a:t> Staff</a:t>
          </a:r>
          <a:endParaRPr lang="en-US" sz="1100"/>
        </a:p>
      </xdr:txBody>
    </xdr:sp>
    <xdr:clientData/>
  </xdr:twoCellAnchor>
  <xdr:twoCellAnchor>
    <xdr:from>
      <xdr:col>1</xdr:col>
      <xdr:colOff>595802</xdr:colOff>
      <xdr:row>0</xdr:row>
      <xdr:rowOff>57726</xdr:rowOff>
    </xdr:from>
    <xdr:to>
      <xdr:col>7</xdr:col>
      <xdr:colOff>798955</xdr:colOff>
      <xdr:row>3</xdr:row>
      <xdr:rowOff>250152</xdr:rowOff>
    </xdr:to>
    <xdr:grpSp>
      <xdr:nvGrpSpPr>
        <xdr:cNvPr id="9" name="Group 8">
          <a:hlinkClick xmlns:r="http://schemas.openxmlformats.org/officeDocument/2006/relationships" r:id="rId1"/>
          <a:extLst>
            <a:ext uri="{FF2B5EF4-FFF2-40B4-BE49-F238E27FC236}">
              <a16:creationId xmlns:a16="http://schemas.microsoft.com/office/drawing/2014/main" id="{00000000-0008-0000-0200-000009000000}"/>
            </a:ext>
          </a:extLst>
        </xdr:cNvPr>
        <xdr:cNvGrpSpPr/>
      </xdr:nvGrpSpPr>
      <xdr:grpSpPr>
        <a:xfrm>
          <a:off x="913302" y="57726"/>
          <a:ext cx="12128453" cy="916326"/>
          <a:chOff x="913302" y="57726"/>
          <a:chExt cx="12161925" cy="923638"/>
        </a:xfrm>
      </xdr:grpSpPr>
      <xdr:grpSp>
        <xdr:nvGrpSpPr>
          <xdr:cNvPr id="7" name="Group 6">
            <a:extLst>
              <a:ext uri="{FF2B5EF4-FFF2-40B4-BE49-F238E27FC236}">
                <a16:creationId xmlns:a16="http://schemas.microsoft.com/office/drawing/2014/main" id="{00000000-0008-0000-0200-000007000000}"/>
              </a:ext>
            </a:extLst>
          </xdr:cNvPr>
          <xdr:cNvGrpSpPr/>
        </xdr:nvGrpSpPr>
        <xdr:grpSpPr>
          <a:xfrm>
            <a:off x="913302" y="57726"/>
            <a:ext cx="12161925" cy="923638"/>
            <a:chOff x="913302" y="57726"/>
            <a:chExt cx="12161925" cy="923638"/>
          </a:xfrm>
        </xdr:grpSpPr>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200-000002000000}"/>
                </a:ext>
              </a:extLst>
            </xdr:cNvPr>
            <xdr:cNvSpPr/>
          </xdr:nvSpPr>
          <xdr:spPr>
            <a:xfrm>
              <a:off x="913302" y="70556"/>
              <a:ext cx="1098489" cy="910807"/>
            </a:xfrm>
            <a:prstGeom prst="rect">
              <a:avLst/>
            </a:prstGeom>
            <a:solidFill>
              <a:schemeClr val="bg2"/>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tx1"/>
                  </a:solidFill>
                </a:rPr>
                <a:t>Home</a:t>
              </a:r>
              <a:r>
                <a:rPr lang="en-US" sz="1400" baseline="0">
                  <a:solidFill>
                    <a:schemeClr val="tx1"/>
                  </a:solidFill>
                </a:rPr>
                <a:t> Page</a:t>
              </a:r>
              <a:endParaRPr lang="en-US" sz="1400">
                <a:solidFill>
                  <a:schemeClr val="tx1"/>
                </a:solidFill>
              </a:endParaRPr>
            </a:p>
          </xdr:txBody>
        </xdr:sp>
        <xdr:sp macro="" textlink="">
          <xdr:nvSpPr>
            <xdr:cNvPr id="10" name="Rectangle 9">
              <a:hlinkClick xmlns:r="http://schemas.openxmlformats.org/officeDocument/2006/relationships" r:id="rId3"/>
              <a:extLst>
                <a:ext uri="{FF2B5EF4-FFF2-40B4-BE49-F238E27FC236}">
                  <a16:creationId xmlns:a16="http://schemas.microsoft.com/office/drawing/2014/main" id="{00000000-0008-0000-0200-00000A000000}"/>
                </a:ext>
              </a:extLst>
            </xdr:cNvPr>
            <xdr:cNvSpPr/>
          </xdr:nvSpPr>
          <xdr:spPr>
            <a:xfrm>
              <a:off x="3652660" y="64499"/>
              <a:ext cx="3046006" cy="907244"/>
            </a:xfrm>
            <a:prstGeom prst="rect">
              <a:avLst/>
            </a:prstGeom>
            <a:solidFill>
              <a:schemeClr val="accent1">
                <a:lumMod val="75000"/>
              </a:schemeClr>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A1. Workforce </a:t>
              </a:r>
            </a:p>
          </xdr:txBody>
        </xdr:sp>
        <xdr:sp macro="" textlink="">
          <xdr:nvSpPr>
            <xdr:cNvPr id="54" name="Rectangle 3">
              <a:hlinkClick xmlns:r="http://schemas.openxmlformats.org/officeDocument/2006/relationships" r:id="rId4"/>
              <a:extLst>
                <a:ext uri="{FF2B5EF4-FFF2-40B4-BE49-F238E27FC236}">
                  <a16:creationId xmlns:a16="http://schemas.microsoft.com/office/drawing/2014/main" id="{00000000-0008-0000-0200-000036000000}"/>
                </a:ext>
                <a:ext uri="{147F2762-F138-4A5C-976F-8EAC2B608ADB}">
                  <a16:predDERef xmlns:a16="http://schemas.microsoft.com/office/drawing/2014/main" pred="{70D7DFF5-4678-4930-BA6A-FDE1ADA9F921}"/>
                </a:ext>
              </a:extLst>
            </xdr:cNvPr>
            <xdr:cNvSpPr/>
          </xdr:nvSpPr>
          <xdr:spPr>
            <a:xfrm>
              <a:off x="9784773" y="76968"/>
              <a:ext cx="3290454" cy="904395"/>
            </a:xfrm>
            <a:prstGeom prst="rect">
              <a:avLst/>
            </a:prstGeom>
            <a:solidFill>
              <a:schemeClr val="accent6">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A3.</a:t>
              </a:r>
              <a:r>
                <a:rPr lang="en-US" sz="1600" baseline="0"/>
                <a:t> </a:t>
              </a:r>
              <a:r>
                <a:rPr lang="en-US" sz="1600"/>
                <a:t>Data Modernization</a:t>
              </a:r>
            </a:p>
          </xdr:txBody>
        </xdr:sp>
        <xdr:sp macro="" textlink="">
          <xdr:nvSpPr>
            <xdr:cNvPr id="58" name="Rectangle 57">
              <a:hlinkClick xmlns:r="http://schemas.openxmlformats.org/officeDocument/2006/relationships" r:id="rId5"/>
              <a:extLst>
                <a:ext uri="{FF2B5EF4-FFF2-40B4-BE49-F238E27FC236}">
                  <a16:creationId xmlns:a16="http://schemas.microsoft.com/office/drawing/2014/main" id="{00000000-0008-0000-0200-00003A000000}"/>
                </a:ext>
              </a:extLst>
            </xdr:cNvPr>
            <xdr:cNvSpPr/>
          </xdr:nvSpPr>
          <xdr:spPr>
            <a:xfrm>
              <a:off x="6722139" y="57726"/>
              <a:ext cx="2982576" cy="923638"/>
            </a:xfrm>
            <a:prstGeom prst="rect">
              <a:avLst/>
            </a:prstGeom>
            <a:solidFill>
              <a:srgbClr val="C00000"/>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A2. Foundational</a:t>
              </a:r>
              <a:r>
                <a:rPr lang="en-US" sz="1600" baseline="0"/>
                <a:t> Capabilities</a:t>
              </a:r>
              <a:endParaRPr lang="en-US" sz="1600"/>
            </a:p>
          </xdr:txBody>
        </xdr:sp>
      </xdr:grpSp>
      <xdr:sp macro="" textlink="">
        <xdr:nvSpPr>
          <xdr:cNvPr id="39" name="Rectangle 3">
            <a:hlinkClick xmlns:r="http://schemas.openxmlformats.org/officeDocument/2006/relationships" r:id="rId6"/>
            <a:extLst>
              <a:ext uri="{FF2B5EF4-FFF2-40B4-BE49-F238E27FC236}">
                <a16:creationId xmlns:a16="http://schemas.microsoft.com/office/drawing/2014/main" id="{00000000-0008-0000-0200-000027000000}"/>
              </a:ext>
              <a:ext uri="{147F2762-F138-4A5C-976F-8EAC2B608ADB}">
                <a16:predDERef xmlns:a16="http://schemas.microsoft.com/office/drawing/2014/main" pred="{70D7DFF5-4678-4930-BA6A-FDE1ADA9F921}"/>
              </a:ext>
            </a:extLst>
          </xdr:cNvPr>
          <xdr:cNvSpPr/>
        </xdr:nvSpPr>
        <xdr:spPr>
          <a:xfrm>
            <a:off x="2077468" y="76970"/>
            <a:ext cx="1530486" cy="904394"/>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bg1"/>
                </a:solidFill>
              </a:rPr>
              <a:t>Hiring Summary</a:t>
            </a:r>
          </a:p>
        </xdr:txBody>
      </xdr:sp>
    </xdr:grpSp>
    <xdr:clientData/>
  </xdr:twoCellAnchor>
  <mc:AlternateContent xmlns:mc="http://schemas.openxmlformats.org/markup-compatibility/2006">
    <mc:Choice xmlns:a14="http://schemas.microsoft.com/office/drawing/2010/main" Requires="a14">
      <xdr:twoCellAnchor>
        <xdr:from>
          <xdr:col>3</xdr:col>
          <xdr:colOff>467302</xdr:colOff>
          <xdr:row>12</xdr:row>
          <xdr:rowOff>153654</xdr:rowOff>
        </xdr:from>
        <xdr:to>
          <xdr:col>7</xdr:col>
          <xdr:colOff>876496</xdr:colOff>
          <xdr:row>12</xdr:row>
          <xdr:rowOff>775951</xdr:rowOff>
        </xdr:to>
        <xdr:grpSp>
          <xdr:nvGrpSpPr>
            <xdr:cNvPr id="23" name="Group 22">
              <a:extLst>
                <a:ext uri="{FF2B5EF4-FFF2-40B4-BE49-F238E27FC236}">
                  <a16:creationId xmlns:a16="http://schemas.microsoft.com/office/drawing/2014/main" id="{00000000-0008-0000-0200-000017000000}"/>
                </a:ext>
              </a:extLst>
            </xdr:cNvPr>
            <xdr:cNvGrpSpPr/>
          </xdr:nvGrpSpPr>
          <xdr:grpSpPr>
            <a:xfrm>
              <a:off x="3845502" y="4458954"/>
              <a:ext cx="9273794" cy="622297"/>
              <a:chOff x="3632200" y="2584452"/>
              <a:chExt cx="9199036" cy="634999"/>
            </a:xfrm>
          </xdr:grpSpPr>
          <xdr:sp macro="" textlink="">
            <xdr:nvSpPr>
              <xdr:cNvPr id="30763" name="Check Box 43" hidden="1">
                <a:extLst>
                  <a:ext uri="{63B3BB69-23CF-44E3-9099-C40C66FF867C}">
                    <a14:compatExt spid="_x0000_s30763"/>
                  </a:ext>
                  <a:ext uri="{FF2B5EF4-FFF2-40B4-BE49-F238E27FC236}">
                    <a16:creationId xmlns:a16="http://schemas.microsoft.com/office/drawing/2014/main" id="{00000000-0008-0000-0200-00002B780000}"/>
                  </a:ext>
                </a:extLst>
              </xdr:cNvPr>
              <xdr:cNvSpPr/>
            </xdr:nvSpPr>
            <xdr:spPr bwMode="auto">
              <a:xfrm>
                <a:off x="3640667" y="2647951"/>
                <a:ext cx="2095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No clear TA need identified at this time</a:t>
                </a:r>
              </a:p>
            </xdr:txBody>
          </xdr:sp>
          <xdr:sp macro="" textlink="">
            <xdr:nvSpPr>
              <xdr:cNvPr id="30764" name="Check Box 44" hidden="1">
                <a:extLst>
                  <a:ext uri="{63B3BB69-23CF-44E3-9099-C40C66FF867C}">
                    <a14:compatExt spid="_x0000_s30764"/>
                  </a:ext>
                  <a:ext uri="{FF2B5EF4-FFF2-40B4-BE49-F238E27FC236}">
                    <a16:creationId xmlns:a16="http://schemas.microsoft.com/office/drawing/2014/main" id="{00000000-0008-0000-0200-00002C780000}"/>
                  </a:ext>
                </a:extLst>
              </xdr:cNvPr>
              <xdr:cNvSpPr/>
            </xdr:nvSpPr>
            <xdr:spPr bwMode="auto">
              <a:xfrm>
                <a:off x="3632200" y="3003550"/>
                <a:ext cx="3014134"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Yes, assistance with planning and needs identification</a:t>
                </a:r>
              </a:p>
            </xdr:txBody>
          </xdr:sp>
          <xdr:sp macro="" textlink="">
            <xdr:nvSpPr>
              <xdr:cNvPr id="30765" name="Check Box 45" hidden="1">
                <a:extLst>
                  <a:ext uri="{63B3BB69-23CF-44E3-9099-C40C66FF867C}">
                    <a14:compatExt spid="_x0000_s30765"/>
                  </a:ext>
                  <a:ext uri="{FF2B5EF4-FFF2-40B4-BE49-F238E27FC236}">
                    <a16:creationId xmlns:a16="http://schemas.microsoft.com/office/drawing/2014/main" id="{00000000-0008-0000-0200-00002D780000}"/>
                  </a:ext>
                </a:extLst>
              </xdr:cNvPr>
              <xdr:cNvSpPr/>
            </xdr:nvSpPr>
            <xdr:spPr bwMode="auto">
              <a:xfrm>
                <a:off x="7099300" y="2584452"/>
                <a:ext cx="2861734"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 Yes, assistance with implementation</a:t>
                </a:r>
              </a:p>
            </xdr:txBody>
          </xdr:sp>
          <xdr:sp macro="" textlink="">
            <xdr:nvSpPr>
              <xdr:cNvPr id="30766" name="Check Box 46" hidden="1">
                <a:extLst>
                  <a:ext uri="{63B3BB69-23CF-44E3-9099-C40C66FF867C}">
                    <a14:compatExt spid="_x0000_s30766"/>
                  </a:ext>
                  <a:ext uri="{FF2B5EF4-FFF2-40B4-BE49-F238E27FC236}">
                    <a16:creationId xmlns:a16="http://schemas.microsoft.com/office/drawing/2014/main" id="{00000000-0008-0000-0200-00002E780000}"/>
                  </a:ext>
                </a:extLst>
              </xdr:cNvPr>
              <xdr:cNvSpPr/>
            </xdr:nvSpPr>
            <xdr:spPr bwMode="auto">
              <a:xfrm>
                <a:off x="7080250" y="2997201"/>
                <a:ext cx="274955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4. Yes, access to centralized contracts or mehcanisms</a:t>
                </a:r>
              </a:p>
            </xdr:txBody>
          </xdr:sp>
          <xdr:sp macro="" textlink="">
            <xdr:nvSpPr>
              <xdr:cNvPr id="30767" name="Check Box 47" hidden="1">
                <a:extLst>
                  <a:ext uri="{63B3BB69-23CF-44E3-9099-C40C66FF867C}">
                    <a14:compatExt spid="_x0000_s30767"/>
                  </a:ext>
                  <a:ext uri="{FF2B5EF4-FFF2-40B4-BE49-F238E27FC236}">
                    <a16:creationId xmlns:a16="http://schemas.microsoft.com/office/drawing/2014/main" id="{00000000-0008-0000-0200-00002F780000}"/>
                  </a:ext>
                </a:extLst>
              </xdr:cNvPr>
              <xdr:cNvSpPr/>
            </xdr:nvSpPr>
            <xdr:spPr bwMode="auto">
              <a:xfrm>
                <a:off x="10068986" y="2609850"/>
                <a:ext cx="276225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Yes, increased access to available and developed trainings</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309564</xdr:colOff>
      <xdr:row>1</xdr:row>
      <xdr:rowOff>206375</xdr:rowOff>
    </xdr:from>
    <xdr:to>
      <xdr:col>2</xdr:col>
      <xdr:colOff>1492252</xdr:colOff>
      <xdr:row>2</xdr:row>
      <xdr:rowOff>95250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3441700" y="403225"/>
          <a:ext cx="0" cy="155575"/>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Retain Staff</a:t>
          </a:r>
        </a:p>
      </xdr:txBody>
    </xdr:sp>
    <xdr:clientData/>
  </xdr:twoCellAnchor>
  <xdr:twoCellAnchor>
    <xdr:from>
      <xdr:col>2</xdr:col>
      <xdr:colOff>309563</xdr:colOff>
      <xdr:row>2</xdr:row>
      <xdr:rowOff>150810</xdr:rowOff>
    </xdr:from>
    <xdr:to>
      <xdr:col>2</xdr:col>
      <xdr:colOff>1484313</xdr:colOff>
      <xdr:row>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3441700" y="614360"/>
          <a:ext cx="0" cy="493714"/>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Train New and Existing</a:t>
          </a:r>
          <a:r>
            <a:rPr lang="en-US" sz="1100" baseline="0"/>
            <a:t> Staff</a:t>
          </a:r>
          <a:endParaRPr lang="en-US" sz="1100"/>
        </a:p>
      </xdr:txBody>
    </xdr:sp>
    <xdr:clientData/>
  </xdr:twoCellAnchor>
  <xdr:twoCellAnchor>
    <xdr:from>
      <xdr:col>1</xdr:col>
      <xdr:colOff>28432</xdr:colOff>
      <xdr:row>0</xdr:row>
      <xdr:rowOff>54305</xdr:rowOff>
    </xdr:from>
    <xdr:to>
      <xdr:col>7</xdr:col>
      <xdr:colOff>59014</xdr:colOff>
      <xdr:row>3</xdr:row>
      <xdr:rowOff>260204</xdr:rowOff>
    </xdr:to>
    <xdr:grpSp>
      <xdr:nvGrpSpPr>
        <xdr:cNvPr id="65" name="Group 64">
          <a:hlinkClick xmlns:r="http://schemas.openxmlformats.org/officeDocument/2006/relationships" r:id="rId1"/>
          <a:extLst>
            <a:ext uri="{FF2B5EF4-FFF2-40B4-BE49-F238E27FC236}">
              <a16:creationId xmlns:a16="http://schemas.microsoft.com/office/drawing/2014/main" id="{00000000-0008-0000-0300-000041000000}"/>
            </a:ext>
          </a:extLst>
        </xdr:cNvPr>
        <xdr:cNvGrpSpPr/>
      </xdr:nvGrpSpPr>
      <xdr:grpSpPr>
        <a:xfrm>
          <a:off x="335507" y="54305"/>
          <a:ext cx="11926880" cy="922406"/>
          <a:chOff x="913302" y="64642"/>
          <a:chExt cx="12161925" cy="935675"/>
        </a:xfrm>
      </xdr:grpSpPr>
      <xdr:grpSp>
        <xdr:nvGrpSpPr>
          <xdr:cNvPr id="68" name="Group 67">
            <a:extLst>
              <a:ext uri="{FF2B5EF4-FFF2-40B4-BE49-F238E27FC236}">
                <a16:creationId xmlns:a16="http://schemas.microsoft.com/office/drawing/2014/main" id="{00000000-0008-0000-0300-000044000000}"/>
              </a:ext>
            </a:extLst>
          </xdr:cNvPr>
          <xdr:cNvGrpSpPr/>
        </xdr:nvGrpSpPr>
        <xdr:grpSpPr>
          <a:xfrm>
            <a:off x="913302" y="64642"/>
            <a:ext cx="12161925" cy="935675"/>
            <a:chOff x="913302" y="64642"/>
            <a:chExt cx="12161925" cy="935675"/>
          </a:xfrm>
        </xdr:grpSpPr>
        <xdr:sp macro="" textlink="">
          <xdr:nvSpPr>
            <xdr:cNvPr id="70" name="Rectangle 69">
              <a:hlinkClick xmlns:r="http://schemas.openxmlformats.org/officeDocument/2006/relationships" r:id="rId2"/>
              <a:extLst>
                <a:ext uri="{FF2B5EF4-FFF2-40B4-BE49-F238E27FC236}">
                  <a16:creationId xmlns:a16="http://schemas.microsoft.com/office/drawing/2014/main" id="{00000000-0008-0000-0300-000046000000}"/>
                </a:ext>
              </a:extLst>
            </xdr:cNvPr>
            <xdr:cNvSpPr/>
          </xdr:nvSpPr>
          <xdr:spPr>
            <a:xfrm>
              <a:off x="913302" y="70557"/>
              <a:ext cx="1108881" cy="906496"/>
            </a:xfrm>
            <a:prstGeom prst="rect">
              <a:avLst/>
            </a:prstGeom>
            <a:solidFill>
              <a:schemeClr val="bg2"/>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tx1"/>
                  </a:solidFill>
                </a:rPr>
                <a:t>Home</a:t>
              </a:r>
              <a:r>
                <a:rPr lang="en-US" sz="1400" baseline="0">
                  <a:solidFill>
                    <a:schemeClr val="tx1"/>
                  </a:solidFill>
                </a:rPr>
                <a:t> Page</a:t>
              </a:r>
              <a:endParaRPr lang="en-US" sz="1400">
                <a:solidFill>
                  <a:schemeClr val="tx1"/>
                </a:solidFill>
              </a:endParaRPr>
            </a:p>
          </xdr:txBody>
        </xdr:sp>
        <xdr:sp macro="" textlink="">
          <xdr:nvSpPr>
            <xdr:cNvPr id="71" name="Rectangle 70">
              <a:hlinkClick xmlns:r="http://schemas.openxmlformats.org/officeDocument/2006/relationships" r:id="rId3"/>
              <a:extLst>
                <a:ext uri="{FF2B5EF4-FFF2-40B4-BE49-F238E27FC236}">
                  <a16:creationId xmlns:a16="http://schemas.microsoft.com/office/drawing/2014/main" id="{00000000-0008-0000-0300-000047000000}"/>
                </a:ext>
              </a:extLst>
            </xdr:cNvPr>
            <xdr:cNvSpPr/>
          </xdr:nvSpPr>
          <xdr:spPr>
            <a:xfrm>
              <a:off x="3648204" y="64642"/>
              <a:ext cx="3046006" cy="907244"/>
            </a:xfrm>
            <a:prstGeom prst="rect">
              <a:avLst/>
            </a:prstGeom>
            <a:solidFill>
              <a:schemeClr val="accent1">
                <a:lumMod val="75000"/>
              </a:schemeClr>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A1. Workforce</a:t>
              </a:r>
            </a:p>
          </xdr:txBody>
        </xdr:sp>
        <xdr:sp macro="" textlink="">
          <xdr:nvSpPr>
            <xdr:cNvPr id="73" name="Rectangle 3">
              <a:hlinkClick xmlns:r="http://schemas.openxmlformats.org/officeDocument/2006/relationships" r:id="rId4"/>
              <a:extLst>
                <a:ext uri="{FF2B5EF4-FFF2-40B4-BE49-F238E27FC236}">
                  <a16:creationId xmlns:a16="http://schemas.microsoft.com/office/drawing/2014/main" id="{00000000-0008-0000-0300-000049000000}"/>
                </a:ext>
                <a:ext uri="{147F2762-F138-4A5C-976F-8EAC2B608ADB}">
                  <a16:predDERef xmlns:a16="http://schemas.microsoft.com/office/drawing/2014/main" pred="{70D7DFF5-4678-4930-BA6A-FDE1ADA9F921}"/>
                </a:ext>
              </a:extLst>
            </xdr:cNvPr>
            <xdr:cNvSpPr/>
          </xdr:nvSpPr>
          <xdr:spPr>
            <a:xfrm>
              <a:off x="9784773" y="76968"/>
              <a:ext cx="3290454" cy="904395"/>
            </a:xfrm>
            <a:prstGeom prst="rect">
              <a:avLst/>
            </a:prstGeom>
            <a:solidFill>
              <a:schemeClr val="accent6">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A3.</a:t>
              </a:r>
              <a:r>
                <a:rPr lang="en-US" sz="1600" baseline="0"/>
                <a:t> </a:t>
              </a:r>
              <a:r>
                <a:rPr lang="en-US" sz="1600"/>
                <a:t>Data Modernization</a:t>
              </a:r>
            </a:p>
          </xdr:txBody>
        </xdr:sp>
        <xdr:sp macro="" textlink="">
          <xdr:nvSpPr>
            <xdr:cNvPr id="74" name="Rectangle 73">
              <a:hlinkClick xmlns:r="http://schemas.openxmlformats.org/officeDocument/2006/relationships" r:id="rId5"/>
              <a:extLst>
                <a:ext uri="{FF2B5EF4-FFF2-40B4-BE49-F238E27FC236}">
                  <a16:creationId xmlns:a16="http://schemas.microsoft.com/office/drawing/2014/main" id="{00000000-0008-0000-0300-00004A000000}"/>
                </a:ext>
              </a:extLst>
            </xdr:cNvPr>
            <xdr:cNvSpPr/>
          </xdr:nvSpPr>
          <xdr:spPr>
            <a:xfrm>
              <a:off x="6755097" y="76679"/>
              <a:ext cx="2982576" cy="923638"/>
            </a:xfrm>
            <a:prstGeom prst="rect">
              <a:avLst/>
            </a:prstGeom>
            <a:solidFill>
              <a:srgbClr val="C00000"/>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A2. Foundational</a:t>
              </a:r>
              <a:r>
                <a:rPr lang="en-US" sz="1600" baseline="0"/>
                <a:t> Capabilities</a:t>
              </a:r>
              <a:endParaRPr lang="en-US" sz="1600"/>
            </a:p>
          </xdr:txBody>
        </xdr:sp>
      </xdr:grpSp>
      <xdr:sp macro="" textlink="">
        <xdr:nvSpPr>
          <xdr:cNvPr id="67" name="Rectangle 3">
            <a:hlinkClick xmlns:r="http://schemas.openxmlformats.org/officeDocument/2006/relationships" r:id="rId6"/>
            <a:extLst>
              <a:ext uri="{FF2B5EF4-FFF2-40B4-BE49-F238E27FC236}">
                <a16:creationId xmlns:a16="http://schemas.microsoft.com/office/drawing/2014/main" id="{00000000-0008-0000-0300-000043000000}"/>
              </a:ext>
              <a:ext uri="{147F2762-F138-4A5C-976F-8EAC2B608ADB}">
                <a16:predDERef xmlns:a16="http://schemas.microsoft.com/office/drawing/2014/main" pred="{70D7DFF5-4678-4930-BA6A-FDE1ADA9F921}"/>
              </a:ext>
            </a:extLst>
          </xdr:cNvPr>
          <xdr:cNvSpPr/>
        </xdr:nvSpPr>
        <xdr:spPr>
          <a:xfrm>
            <a:off x="2077470" y="67493"/>
            <a:ext cx="1530486" cy="904394"/>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aseline="0">
                <a:solidFill>
                  <a:schemeClr val="bg1"/>
                </a:solidFill>
              </a:rPr>
              <a:t>Hiring Summary</a:t>
            </a:r>
            <a:endParaRPr lang="en-US" sz="1600">
              <a:solidFill>
                <a:schemeClr val="bg1"/>
              </a:solidFill>
            </a:endParaRPr>
          </a:p>
        </xdr:txBody>
      </xdr:sp>
    </xdr:grpSp>
    <xdr:clientData/>
  </xdr:twoCellAnchor>
  <mc:AlternateContent xmlns:mc="http://schemas.openxmlformats.org/markup-compatibility/2006">
    <mc:Choice xmlns:a14="http://schemas.microsoft.com/office/drawing/2010/main" Requires="a14">
      <xdr:twoCellAnchor>
        <xdr:from>
          <xdr:col>3</xdr:col>
          <xdr:colOff>404694</xdr:colOff>
          <xdr:row>9</xdr:row>
          <xdr:rowOff>139083</xdr:rowOff>
        </xdr:from>
        <xdr:to>
          <xdr:col>7</xdr:col>
          <xdr:colOff>776849</xdr:colOff>
          <xdr:row>9</xdr:row>
          <xdr:rowOff>761383</xdr:rowOff>
        </xdr:to>
        <xdr:grpSp>
          <xdr:nvGrpSpPr>
            <xdr:cNvPr id="20" name="Group 19">
              <a:extLst>
                <a:ext uri="{FF2B5EF4-FFF2-40B4-BE49-F238E27FC236}">
                  <a16:creationId xmlns:a16="http://schemas.microsoft.com/office/drawing/2014/main" id="{00000000-0008-0000-0300-000014000000}"/>
                </a:ext>
              </a:extLst>
            </xdr:cNvPr>
            <xdr:cNvGrpSpPr/>
          </xdr:nvGrpSpPr>
          <xdr:grpSpPr>
            <a:xfrm>
              <a:off x="3725649" y="3050605"/>
              <a:ext cx="9254573" cy="622300"/>
              <a:chOff x="3632199" y="2584450"/>
              <a:chExt cx="9199034" cy="635000"/>
            </a:xfrm>
          </xdr:grpSpPr>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3640667" y="2647950"/>
                <a:ext cx="2095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No clear TA need identified at this time</a:t>
                </a:r>
              </a:p>
            </xdr:txBody>
          </xdr:sp>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3632199" y="3003550"/>
                <a:ext cx="3014134"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Yes, assistance with planning and needs identification</a:t>
                </a:r>
              </a:p>
            </xdr:txBody>
          </xdr:sp>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7099300" y="2584450"/>
                <a:ext cx="2861734"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 Yes, assistance with implementation</a:t>
                </a:r>
              </a:p>
            </xdr:txBody>
          </xdr:sp>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7080250" y="2997200"/>
                <a:ext cx="274955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4. Yes, access to centralized contracts or mehcanisms</a:t>
                </a:r>
              </a:p>
            </xdr:txBody>
          </xdr:sp>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10068983" y="2609850"/>
                <a:ext cx="276225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Yes, increased access to available and developed trainings</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67350</xdr:colOff>
      <xdr:row>0</xdr:row>
      <xdr:rowOff>51316</xdr:rowOff>
    </xdr:from>
    <xdr:to>
      <xdr:col>7</xdr:col>
      <xdr:colOff>87686</xdr:colOff>
      <xdr:row>3</xdr:row>
      <xdr:rowOff>259774</xdr:rowOff>
    </xdr:to>
    <xdr:grpSp>
      <xdr:nvGrpSpPr>
        <xdr:cNvPr id="39" name="Group 38">
          <a:extLst>
            <a:ext uri="{FF2B5EF4-FFF2-40B4-BE49-F238E27FC236}">
              <a16:creationId xmlns:a16="http://schemas.microsoft.com/office/drawing/2014/main" id="{00000000-0008-0000-0400-000027000000}"/>
            </a:ext>
          </a:extLst>
        </xdr:cNvPr>
        <xdr:cNvGrpSpPr/>
      </xdr:nvGrpSpPr>
      <xdr:grpSpPr>
        <a:xfrm>
          <a:off x="384850" y="51316"/>
          <a:ext cx="12758436" cy="932358"/>
          <a:chOff x="913303" y="70556"/>
          <a:chExt cx="12161924" cy="939670"/>
        </a:xfrm>
      </xdr:grpSpPr>
      <xdr:grpSp>
        <xdr:nvGrpSpPr>
          <xdr:cNvPr id="42" name="Group 41">
            <a:extLst>
              <a:ext uri="{FF2B5EF4-FFF2-40B4-BE49-F238E27FC236}">
                <a16:creationId xmlns:a16="http://schemas.microsoft.com/office/drawing/2014/main" id="{00000000-0008-0000-0400-00002A000000}"/>
              </a:ext>
            </a:extLst>
          </xdr:cNvPr>
          <xdr:cNvGrpSpPr/>
        </xdr:nvGrpSpPr>
        <xdr:grpSpPr>
          <a:xfrm>
            <a:off x="913303" y="70556"/>
            <a:ext cx="12161924" cy="939670"/>
            <a:chOff x="913303" y="70556"/>
            <a:chExt cx="12161924" cy="939670"/>
          </a:xfrm>
        </xdr:grpSpPr>
        <xdr:sp macro="" textlink="">
          <xdr:nvSpPr>
            <xdr:cNvPr id="44" name="Rectangle 43">
              <a:hlinkClick xmlns:r="http://schemas.openxmlformats.org/officeDocument/2006/relationships" r:id="rId1"/>
              <a:extLst>
                <a:ext uri="{FF2B5EF4-FFF2-40B4-BE49-F238E27FC236}">
                  <a16:creationId xmlns:a16="http://schemas.microsoft.com/office/drawing/2014/main" id="{00000000-0008-0000-0400-00002C000000}"/>
                </a:ext>
              </a:extLst>
            </xdr:cNvPr>
            <xdr:cNvSpPr/>
          </xdr:nvSpPr>
          <xdr:spPr>
            <a:xfrm>
              <a:off x="913303" y="70556"/>
              <a:ext cx="1087196" cy="920425"/>
            </a:xfrm>
            <a:prstGeom prst="rect">
              <a:avLst/>
            </a:prstGeom>
            <a:solidFill>
              <a:schemeClr val="bg2"/>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tx1"/>
                  </a:solidFill>
                </a:rPr>
                <a:t>Home</a:t>
              </a:r>
              <a:r>
                <a:rPr lang="en-US" sz="1400" baseline="0">
                  <a:solidFill>
                    <a:schemeClr val="tx1"/>
                  </a:solidFill>
                </a:rPr>
                <a:t> Page</a:t>
              </a:r>
              <a:endParaRPr lang="en-US" sz="1400">
                <a:solidFill>
                  <a:schemeClr val="tx1"/>
                </a:solidFill>
              </a:endParaRPr>
            </a:p>
          </xdr:txBody>
        </xdr:sp>
        <xdr:sp macro="" textlink="">
          <xdr:nvSpPr>
            <xdr:cNvPr id="45" name="Rectangle 44">
              <a:hlinkClick xmlns:r="http://schemas.openxmlformats.org/officeDocument/2006/relationships" r:id="rId2"/>
              <a:extLst>
                <a:ext uri="{FF2B5EF4-FFF2-40B4-BE49-F238E27FC236}">
                  <a16:creationId xmlns:a16="http://schemas.microsoft.com/office/drawing/2014/main" id="{00000000-0008-0000-0400-00002D000000}"/>
                </a:ext>
              </a:extLst>
            </xdr:cNvPr>
            <xdr:cNvSpPr/>
          </xdr:nvSpPr>
          <xdr:spPr>
            <a:xfrm>
              <a:off x="3641784" y="92338"/>
              <a:ext cx="3046006" cy="907244"/>
            </a:xfrm>
            <a:prstGeom prst="rect">
              <a:avLst/>
            </a:prstGeom>
            <a:solidFill>
              <a:schemeClr val="accent1">
                <a:lumMod val="75000"/>
              </a:schemeClr>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A1. Workforce </a:t>
              </a:r>
            </a:p>
          </xdr:txBody>
        </xdr:sp>
        <xdr:sp macro="" textlink="">
          <xdr:nvSpPr>
            <xdr:cNvPr id="47" name="Rectangle 3">
              <a:hlinkClick xmlns:r="http://schemas.openxmlformats.org/officeDocument/2006/relationships" r:id="rId3"/>
              <a:extLst>
                <a:ext uri="{FF2B5EF4-FFF2-40B4-BE49-F238E27FC236}">
                  <a16:creationId xmlns:a16="http://schemas.microsoft.com/office/drawing/2014/main" id="{00000000-0008-0000-0400-00002F000000}"/>
                </a:ext>
                <a:ext uri="{147F2762-F138-4A5C-976F-8EAC2B608ADB}">
                  <a16:predDERef xmlns:a16="http://schemas.microsoft.com/office/drawing/2014/main" pred="{70D7DFF5-4678-4930-BA6A-FDE1ADA9F921}"/>
                </a:ext>
              </a:extLst>
            </xdr:cNvPr>
            <xdr:cNvSpPr/>
          </xdr:nvSpPr>
          <xdr:spPr>
            <a:xfrm>
              <a:off x="9784773" y="76968"/>
              <a:ext cx="3290454" cy="904395"/>
            </a:xfrm>
            <a:prstGeom prst="rect">
              <a:avLst/>
            </a:prstGeom>
            <a:solidFill>
              <a:schemeClr val="accent6">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A3.</a:t>
              </a:r>
              <a:r>
                <a:rPr lang="en-US" sz="1600" baseline="0"/>
                <a:t> </a:t>
              </a:r>
              <a:r>
                <a:rPr lang="en-US" sz="1600"/>
                <a:t>Data Modernization</a:t>
              </a:r>
            </a:p>
          </xdr:txBody>
        </xdr:sp>
        <xdr:sp macro="" textlink="">
          <xdr:nvSpPr>
            <xdr:cNvPr id="48" name="Rectangle 47">
              <a:hlinkClick xmlns:r="http://schemas.openxmlformats.org/officeDocument/2006/relationships" r:id="rId4"/>
              <a:extLst>
                <a:ext uri="{FF2B5EF4-FFF2-40B4-BE49-F238E27FC236}">
                  <a16:creationId xmlns:a16="http://schemas.microsoft.com/office/drawing/2014/main" id="{00000000-0008-0000-0400-000030000000}"/>
                </a:ext>
              </a:extLst>
            </xdr:cNvPr>
            <xdr:cNvSpPr/>
          </xdr:nvSpPr>
          <xdr:spPr>
            <a:xfrm>
              <a:off x="6744472" y="86588"/>
              <a:ext cx="2982576" cy="923638"/>
            </a:xfrm>
            <a:prstGeom prst="rect">
              <a:avLst/>
            </a:prstGeom>
            <a:solidFill>
              <a:srgbClr val="C00000"/>
            </a:solidFill>
            <a:effectLst/>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A2. Foundational</a:t>
              </a:r>
              <a:r>
                <a:rPr lang="en-US" sz="1600" baseline="0"/>
                <a:t> Capabilities</a:t>
              </a:r>
              <a:endParaRPr lang="en-US" sz="1600"/>
            </a:p>
          </xdr:txBody>
        </xdr:sp>
      </xdr:grpSp>
      <xdr:sp macro="" textlink="">
        <xdr:nvSpPr>
          <xdr:cNvPr id="41" name="Rectangle 3">
            <a:hlinkClick xmlns:r="http://schemas.openxmlformats.org/officeDocument/2006/relationships" r:id="rId5"/>
            <a:extLst>
              <a:ext uri="{FF2B5EF4-FFF2-40B4-BE49-F238E27FC236}">
                <a16:creationId xmlns:a16="http://schemas.microsoft.com/office/drawing/2014/main" id="{00000000-0008-0000-0400-000029000000}"/>
              </a:ext>
              <a:ext uri="{147F2762-F138-4A5C-976F-8EAC2B608ADB}">
                <a16:predDERef xmlns:a16="http://schemas.microsoft.com/office/drawing/2014/main" pred="{70D7DFF5-4678-4930-BA6A-FDE1ADA9F921}"/>
              </a:ext>
            </a:extLst>
          </xdr:cNvPr>
          <xdr:cNvSpPr/>
        </xdr:nvSpPr>
        <xdr:spPr>
          <a:xfrm>
            <a:off x="2054507" y="79017"/>
            <a:ext cx="1530486" cy="904394"/>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bg1"/>
                </a:solidFill>
              </a:rPr>
              <a:t>Hiring Summary</a:t>
            </a:r>
          </a:p>
        </xdr:txBody>
      </xdr:sp>
    </xdr:grpSp>
    <xdr:clientData/>
  </xdr:twoCellAnchor>
  <mc:AlternateContent xmlns:mc="http://schemas.openxmlformats.org/markup-compatibility/2006">
    <mc:Choice xmlns:a14="http://schemas.microsoft.com/office/drawing/2010/main" Requires="a14">
      <xdr:twoCellAnchor>
        <xdr:from>
          <xdr:col>2</xdr:col>
          <xdr:colOff>284692</xdr:colOff>
          <xdr:row>8</xdr:row>
          <xdr:rowOff>79374</xdr:rowOff>
        </xdr:from>
        <xdr:to>
          <xdr:col>5</xdr:col>
          <xdr:colOff>1224493</xdr:colOff>
          <xdr:row>8</xdr:row>
          <xdr:rowOff>815570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3662892" y="2568576"/>
              <a:ext cx="6362701" cy="736198"/>
              <a:chOff x="3632199" y="2584452"/>
              <a:chExt cx="6328836" cy="582739"/>
            </a:xfrm>
          </xdr:grpSpPr>
          <xdr:sp macro="" textlink="">
            <xdr:nvSpPr>
              <xdr:cNvPr id="47141" name="Check Box 37" hidden="1">
                <a:extLst>
                  <a:ext uri="{63B3BB69-23CF-44E3-9099-C40C66FF867C}">
                    <a14:compatExt spid="_x0000_s47141"/>
                  </a:ext>
                  <a:ext uri="{FF2B5EF4-FFF2-40B4-BE49-F238E27FC236}">
                    <a16:creationId xmlns:a16="http://schemas.microsoft.com/office/drawing/2014/main" id="{00000000-0008-0000-0400-000025B80000}"/>
                  </a:ext>
                </a:extLst>
              </xdr:cNvPr>
              <xdr:cNvSpPr/>
            </xdr:nvSpPr>
            <xdr:spPr bwMode="auto">
              <a:xfrm>
                <a:off x="3640667" y="2647950"/>
                <a:ext cx="2095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 No clear TA need identified at this time</a:t>
                </a:r>
              </a:p>
            </xdr:txBody>
          </xdr:sp>
          <xdr:sp macro="" textlink="">
            <xdr:nvSpPr>
              <xdr:cNvPr id="47142" name="Check Box 38" hidden="1">
                <a:extLst>
                  <a:ext uri="{63B3BB69-23CF-44E3-9099-C40C66FF867C}">
                    <a14:compatExt spid="_x0000_s47142"/>
                  </a:ext>
                  <a:ext uri="{FF2B5EF4-FFF2-40B4-BE49-F238E27FC236}">
                    <a16:creationId xmlns:a16="http://schemas.microsoft.com/office/drawing/2014/main" id="{00000000-0008-0000-0400-000026B80000}"/>
                  </a:ext>
                </a:extLst>
              </xdr:cNvPr>
              <xdr:cNvSpPr/>
            </xdr:nvSpPr>
            <xdr:spPr bwMode="auto">
              <a:xfrm>
                <a:off x="3632199" y="2944909"/>
                <a:ext cx="3014134" cy="2032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 Yes, assistance with planning and needs identification</a:t>
                </a:r>
              </a:p>
            </xdr:txBody>
          </xdr:sp>
          <xdr:sp macro="" textlink="">
            <xdr:nvSpPr>
              <xdr:cNvPr id="47143" name="Check Box 39" hidden="1">
                <a:extLst>
                  <a:ext uri="{63B3BB69-23CF-44E3-9099-C40C66FF867C}">
                    <a14:compatExt spid="_x0000_s47143"/>
                  </a:ext>
                  <a:ext uri="{FF2B5EF4-FFF2-40B4-BE49-F238E27FC236}">
                    <a16:creationId xmlns:a16="http://schemas.microsoft.com/office/drawing/2014/main" id="{00000000-0008-0000-0400-000027B80000}"/>
                  </a:ext>
                </a:extLst>
              </xdr:cNvPr>
              <xdr:cNvSpPr/>
            </xdr:nvSpPr>
            <xdr:spPr bwMode="auto">
              <a:xfrm>
                <a:off x="7099301" y="2584452"/>
                <a:ext cx="2861734"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 Yes, assistance with implementation</a:t>
                </a:r>
              </a:p>
            </xdr:txBody>
          </xdr:sp>
          <xdr:sp macro="" textlink="">
            <xdr:nvSpPr>
              <xdr:cNvPr id="47145" name="Check Box 41" hidden="1">
                <a:extLst>
                  <a:ext uri="{63B3BB69-23CF-44E3-9099-C40C66FF867C}">
                    <a14:compatExt spid="_x0000_s47145"/>
                  </a:ext>
                  <a:ext uri="{FF2B5EF4-FFF2-40B4-BE49-F238E27FC236}">
                    <a16:creationId xmlns:a16="http://schemas.microsoft.com/office/drawing/2014/main" id="{00000000-0008-0000-0400-000029B80000}"/>
                  </a:ext>
                </a:extLst>
              </xdr:cNvPr>
              <xdr:cNvSpPr/>
            </xdr:nvSpPr>
            <xdr:spPr bwMode="auto">
              <a:xfrm>
                <a:off x="7095067" y="2944941"/>
                <a:ext cx="276225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4. Yes, increased access to available and developed trainings</a:t>
                </a:r>
              </a:p>
            </xdr:txBody>
          </xdr:sp>
        </xdr:grpSp>
        <xdr:clientData/>
      </xdr:twoCellAnchor>
    </mc:Choice>
    <mc:Fallback/>
  </mc:AlternateContent>
</xdr:wsDr>
</file>

<file path=xl/tables/table1.xml><?xml version="1.0" encoding="utf-8"?>
<table xmlns="http://schemas.openxmlformats.org/spreadsheetml/2006/main" id="9" name="Table110" displayName="Table110" ref="B15:E30" totalsRowShown="0" headerRowDxfId="22" headerRowBorderDxfId="21" tableBorderDxfId="20" totalsRowBorderDxfId="19">
  <autoFilter ref="B15:E30"/>
  <tableColumns count="4">
    <tableColumn id="1" name="Job Classification  Category" dataDxfId="18" totalsRowDxfId="17"/>
    <tableColumn id="3" name="Do you anticipate hiring for this category? (Y/N)" dataDxfId="16" totalsRowDxfId="15"/>
    <tableColumn id="4" name="# Staff Hired By Year 1" dataDxfId="14" totalsRowDxfId="13">
      <calculatedColumnFormula>SUM(D2:D15)</calculatedColumnFormula>
    </tableColumn>
    <tableColumn id="5" name="# Staff Hired by Year 5" dataDxfId="12" totalsRowDxfId="11">
      <calculatedColumnFormula>SUM(E2:E15)</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e43" displayName="Table43" ref="B36:E47" totalsRowShown="0" headerRowDxfId="10" headerRowBorderDxfId="9" tableBorderDxfId="8" totalsRowBorderDxfId="7">
  <autoFilter ref="B36:E47"/>
  <tableColumns count="4">
    <tableColumn id="1" name="Program Area Category" dataDxfId="6"/>
    <tableColumn id="2" name="Do you anticipate hiring for this program area? (Y/N)" dataDxfId="5"/>
    <tableColumn id="3" name="# Staff Hired by Year 1" dataDxfId="4"/>
    <tableColumn id="4" name="# Staff Hired by Year 5"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HInfrastructure@cdc.gov" TargetMode="External"/><Relationship Id="rId1" Type="http://schemas.openxmlformats.org/officeDocument/2006/relationships/hyperlink" Target="https://www.cdc.gov/workforce/resources/infrastructuregrant.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drawing" Target="../drawings/drawing4.xml"/><Relationship Id="rId7" Type="http://schemas.openxmlformats.org/officeDocument/2006/relationships/ctrlProp" Target="../ctrlProps/ctrlProp8.xml"/><Relationship Id="rId2" Type="http://schemas.openxmlformats.org/officeDocument/2006/relationships/printerSettings" Target="../printerSettings/printerSettings4.bin"/><Relationship Id="rId1" Type="http://schemas.openxmlformats.org/officeDocument/2006/relationships/hyperlink" Target="https://phnci.org/uploads/resource-files/FPHS-Factsheet-November-2018.pdf" TargetMode="External"/><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M47"/>
  <sheetViews>
    <sheetView showGridLines="0" tabSelected="1" zoomScale="70" zoomScaleNormal="70" zoomScaleSheetLayoutView="50" workbookViewId="0">
      <selection activeCell="B5" sqref="B5"/>
    </sheetView>
  </sheetViews>
  <sheetFormatPr defaultColWidth="8.85546875" defaultRowHeight="15" x14ac:dyDescent="0.25"/>
  <cols>
    <col min="1" max="1" width="40.85546875" style="5" customWidth="1"/>
    <col min="2" max="2" width="46.85546875" style="5" customWidth="1"/>
    <col min="3" max="3" width="51.5703125" style="5" customWidth="1"/>
    <col min="4" max="4" width="26" style="5" customWidth="1"/>
    <col min="5" max="5" width="17.5703125" style="5" customWidth="1"/>
    <col min="6" max="6" width="29.5703125" style="5" customWidth="1"/>
    <col min="7" max="7" width="25.42578125" style="5" customWidth="1"/>
    <col min="8" max="8" width="21.42578125" style="5" customWidth="1"/>
    <col min="9" max="9" width="21.85546875" style="5" customWidth="1"/>
    <col min="10" max="10" width="16.140625" style="5" customWidth="1"/>
    <col min="11" max="11" width="15" style="5" customWidth="1"/>
    <col min="12" max="16384" width="8.85546875" style="5"/>
  </cols>
  <sheetData>
    <row r="1" spans="1:13" ht="48.75" customHeight="1" x14ac:dyDescent="0.25">
      <c r="A1" s="137" t="s">
        <v>0</v>
      </c>
      <c r="B1" s="137"/>
      <c r="C1" s="137"/>
      <c r="D1" s="137"/>
      <c r="E1" s="137"/>
      <c r="F1" s="137"/>
      <c r="G1" s="23"/>
      <c r="H1" s="23"/>
      <c r="I1" s="23"/>
      <c r="J1" s="23"/>
      <c r="K1" s="23"/>
      <c r="L1" s="18"/>
      <c r="M1" s="18"/>
    </row>
    <row r="2" spans="1:13" ht="18" customHeight="1" x14ac:dyDescent="0.25">
      <c r="A2" s="140" t="s">
        <v>1</v>
      </c>
      <c r="B2" s="140"/>
      <c r="C2" s="140"/>
      <c r="D2" s="140"/>
      <c r="E2" s="140"/>
      <c r="F2" s="140"/>
      <c r="G2" s="23"/>
      <c r="H2" s="23"/>
      <c r="I2" s="23"/>
      <c r="J2" s="23"/>
      <c r="K2" s="23"/>
      <c r="L2" s="18"/>
      <c r="M2" s="18"/>
    </row>
    <row r="3" spans="1:13" ht="24.6" customHeight="1" x14ac:dyDescent="0.25">
      <c r="A3" s="3" t="s">
        <v>2</v>
      </c>
      <c r="B3" s="2"/>
      <c r="C3" s="144"/>
      <c r="D3" s="144"/>
      <c r="E3" s="144"/>
      <c r="F3" s="144"/>
      <c r="G3"/>
      <c r="H3"/>
      <c r="I3"/>
      <c r="J3"/>
      <c r="K3" s="23"/>
      <c r="L3" s="6"/>
      <c r="M3" s="6"/>
    </row>
    <row r="4" spans="1:13" ht="24.6" customHeight="1" x14ac:dyDescent="0.25">
      <c r="A4" s="24" t="s">
        <v>3</v>
      </c>
      <c r="B4" s="92" t="s">
        <v>2192</v>
      </c>
      <c r="C4" s="141"/>
      <c r="D4" s="142"/>
      <c r="E4" s="142"/>
      <c r="F4" s="142"/>
      <c r="G4"/>
      <c r="H4"/>
      <c r="I4"/>
      <c r="J4"/>
      <c r="K4" s="23"/>
      <c r="L4" s="6"/>
      <c r="M4" s="6"/>
    </row>
    <row r="5" spans="1:13" ht="24.6" customHeight="1" x14ac:dyDescent="0.25">
      <c r="A5" s="24" t="s">
        <v>4</v>
      </c>
      <c r="B5" s="51">
        <v>44783</v>
      </c>
      <c r="C5" s="141"/>
      <c r="D5" s="142"/>
      <c r="E5" s="142"/>
      <c r="F5" s="142"/>
      <c r="G5"/>
      <c r="H5"/>
      <c r="I5"/>
      <c r="J5"/>
      <c r="K5" s="23"/>
      <c r="L5" s="6"/>
      <c r="M5" s="6"/>
    </row>
    <row r="6" spans="1:13" ht="24.6" customHeight="1" x14ac:dyDescent="0.25">
      <c r="A6" s="1"/>
      <c r="B6" s="1"/>
      <c r="C6" s="145"/>
      <c r="D6" s="145"/>
      <c r="E6" s="145"/>
      <c r="F6" s="145"/>
      <c r="G6"/>
      <c r="H6"/>
      <c r="I6"/>
      <c r="J6"/>
      <c r="K6" s="23"/>
      <c r="L6" s="6"/>
      <c r="M6" s="6"/>
    </row>
    <row r="7" spans="1:13" ht="24.6" customHeight="1" x14ac:dyDescent="0.25">
      <c r="A7" s="138" t="s">
        <v>5</v>
      </c>
      <c r="B7" s="138"/>
      <c r="C7" s="138"/>
      <c r="D7" s="138"/>
      <c r="E7" s="138"/>
      <c r="F7" s="23"/>
      <c r="G7" s="23"/>
      <c r="H7" s="23"/>
      <c r="I7" s="23"/>
      <c r="J7" s="23"/>
      <c r="K7" s="23"/>
      <c r="L7" s="6"/>
      <c r="M7" s="6"/>
    </row>
    <row r="8" spans="1:13" ht="24.6" customHeight="1" x14ac:dyDescent="0.25">
      <c r="A8" s="138" t="s">
        <v>6</v>
      </c>
      <c r="B8" s="138"/>
      <c r="C8" s="138"/>
      <c r="D8" s="138"/>
      <c r="E8" s="138"/>
      <c r="F8" s="23"/>
      <c r="G8" s="23"/>
      <c r="H8" s="23"/>
      <c r="I8" s="23"/>
      <c r="J8" s="23"/>
      <c r="K8" s="23"/>
      <c r="L8" s="6"/>
      <c r="M8" s="6"/>
    </row>
    <row r="9" spans="1:13" s="13" customFormat="1" x14ac:dyDescent="0.2">
      <c r="A9" s="139"/>
      <c r="B9" s="139"/>
      <c r="C9" s="139"/>
      <c r="D9" s="139"/>
      <c r="E9" s="139"/>
      <c r="F9" s="139"/>
      <c r="G9" s="139"/>
      <c r="H9" s="139"/>
      <c r="I9" s="139"/>
      <c r="J9" s="139"/>
    </row>
    <row r="10" spans="1:13" s="13" customFormat="1" ht="21" customHeight="1" x14ac:dyDescent="0.2">
      <c r="A10" s="139"/>
      <c r="B10" s="139"/>
      <c r="C10" s="139"/>
      <c r="D10" s="139"/>
      <c r="E10" s="139"/>
      <c r="F10" s="139"/>
      <c r="G10" s="139"/>
      <c r="H10" s="139"/>
      <c r="I10" s="139"/>
      <c r="J10" s="139"/>
    </row>
    <row r="11" spans="1:13" s="13" customFormat="1" ht="21" customHeight="1" x14ac:dyDescent="0.2">
      <c r="A11" s="139"/>
      <c r="B11" s="139"/>
      <c r="C11" s="139"/>
      <c r="D11" s="139"/>
      <c r="E11" s="139"/>
      <c r="F11" s="139"/>
      <c r="G11" s="139"/>
      <c r="H11" s="139"/>
      <c r="I11" s="139"/>
      <c r="J11" s="139"/>
    </row>
    <row r="12" spans="1:13" s="13" customFormat="1" ht="21" customHeight="1" x14ac:dyDescent="0.2">
      <c r="A12" s="139"/>
      <c r="B12" s="139"/>
      <c r="C12" s="139"/>
      <c r="D12" s="139"/>
      <c r="E12" s="139"/>
      <c r="F12" s="139"/>
      <c r="G12" s="139"/>
      <c r="H12" s="139"/>
      <c r="I12" s="139"/>
      <c r="J12" s="139"/>
    </row>
    <row r="13" spans="1:13" s="13" customFormat="1" ht="14.1" customHeight="1" x14ac:dyDescent="0.35">
      <c r="A13" s="25"/>
    </row>
    <row r="14" spans="1:13" s="13" customFormat="1" ht="23.25" x14ac:dyDescent="0.35">
      <c r="A14" s="25" t="s">
        <v>7</v>
      </c>
    </row>
    <row r="15" spans="1:13" s="13" customFormat="1" ht="9" customHeight="1" x14ac:dyDescent="0.35">
      <c r="A15" s="25"/>
    </row>
    <row r="16" spans="1:13" s="13" customFormat="1" ht="15.6" customHeight="1" x14ac:dyDescent="0.2">
      <c r="A16" s="130" t="s">
        <v>8</v>
      </c>
      <c r="B16" s="130"/>
      <c r="C16" s="130"/>
      <c r="D16" s="146" t="s">
        <v>9</v>
      </c>
      <c r="E16" s="146"/>
      <c r="F16" s="146"/>
      <c r="G16" s="146"/>
    </row>
    <row r="17" spans="1:13" ht="16.5" customHeight="1" x14ac:dyDescent="0.25">
      <c r="A17" s="132" t="s">
        <v>10</v>
      </c>
      <c r="B17" s="132"/>
      <c r="C17" s="132"/>
      <c r="D17" s="91" t="s">
        <v>11</v>
      </c>
      <c r="E17" s="90"/>
      <c r="F17" s="18"/>
      <c r="G17" s="18"/>
      <c r="H17" s="18"/>
      <c r="I17" s="18"/>
      <c r="J17" s="4"/>
      <c r="K17" s="4"/>
      <c r="L17" s="7"/>
      <c r="M17" s="4"/>
    </row>
    <row r="18" spans="1:13" ht="16.5" customHeight="1" x14ac:dyDescent="0.25">
      <c r="A18" s="27"/>
      <c r="B18" s="28"/>
      <c r="C18" s="28"/>
      <c r="D18" s="28"/>
      <c r="E18" s="18"/>
      <c r="F18" s="18"/>
      <c r="G18" s="18"/>
      <c r="H18" s="18"/>
      <c r="I18" s="18"/>
      <c r="J18" s="4"/>
      <c r="K18" s="4"/>
      <c r="L18" s="7"/>
      <c r="M18" s="4"/>
    </row>
    <row r="19" spans="1:13" ht="16.5" customHeight="1" x14ac:dyDescent="0.3">
      <c r="A19" s="38" t="s">
        <v>12</v>
      </c>
      <c r="B19" s="28"/>
      <c r="C19" s="28"/>
      <c r="D19" s="28"/>
      <c r="E19" s="18"/>
      <c r="F19" s="18"/>
      <c r="G19" s="18"/>
      <c r="H19" s="18"/>
      <c r="I19" s="18"/>
      <c r="J19" s="4"/>
      <c r="K19" s="4"/>
      <c r="L19" s="7"/>
      <c r="M19" s="4"/>
    </row>
    <row r="20" spans="1:13" s="133" customFormat="1" ht="6.95" customHeight="1" x14ac:dyDescent="0.25"/>
    <row r="21" spans="1:13" s="134" customFormat="1" ht="15.75" x14ac:dyDescent="0.25">
      <c r="A21" s="134" t="s">
        <v>13</v>
      </c>
    </row>
    <row r="22" spans="1:13" s="33" customFormat="1" ht="3.6" customHeight="1" x14ac:dyDescent="0.25"/>
    <row r="23" spans="1:13" s="33" customFormat="1" ht="15.6" customHeight="1" x14ac:dyDescent="0.25">
      <c r="A23" s="130" t="s">
        <v>14</v>
      </c>
      <c r="B23" s="130"/>
      <c r="C23" s="130"/>
      <c r="D23" s="130"/>
      <c r="E23" s="130"/>
      <c r="F23" s="130"/>
    </row>
    <row r="24" spans="1:13" s="33" customFormat="1" ht="15.6" customHeight="1" x14ac:dyDescent="0.25">
      <c r="A24" s="131" t="s">
        <v>15</v>
      </c>
      <c r="B24" s="131"/>
      <c r="C24" s="131"/>
      <c r="D24" s="131"/>
      <c r="E24" s="131"/>
      <c r="F24" s="131"/>
    </row>
    <row r="25" spans="1:13" s="33" customFormat="1" ht="3.6" customHeight="1" x14ac:dyDescent="0.25">
      <c r="A25" s="34"/>
      <c r="B25" s="34"/>
      <c r="C25" s="34"/>
      <c r="D25" s="34"/>
      <c r="E25" s="34"/>
    </row>
    <row r="26" spans="1:13" s="33" customFormat="1" ht="11.45" customHeight="1" x14ac:dyDescent="0.25"/>
    <row r="27" spans="1:13" s="29" customFormat="1" ht="21.6" customHeight="1" x14ac:dyDescent="0.25">
      <c r="A27" s="143" t="s">
        <v>16</v>
      </c>
      <c r="B27" s="143"/>
      <c r="C27" s="26"/>
      <c r="D27" s="26"/>
      <c r="E27" s="26"/>
    </row>
    <row r="28" spans="1:13" s="33" customFormat="1" ht="15.75" x14ac:dyDescent="0.25">
      <c r="A28" s="130" t="s">
        <v>17</v>
      </c>
      <c r="B28" s="135"/>
      <c r="C28" s="135"/>
      <c r="D28" s="135"/>
      <c r="E28" s="34"/>
    </row>
    <row r="29" spans="1:13" s="33" customFormat="1" ht="15.75" x14ac:dyDescent="0.25">
      <c r="A29" s="130" t="s">
        <v>18</v>
      </c>
      <c r="B29" s="130"/>
      <c r="C29" s="130"/>
      <c r="D29" s="130"/>
      <c r="E29" s="34"/>
    </row>
    <row r="30" spans="1:13" s="134" customFormat="1" ht="11.45" customHeight="1" x14ac:dyDescent="0.25"/>
    <row r="31" spans="1:13" s="33" customFormat="1" ht="17.100000000000001" customHeight="1" x14ac:dyDescent="0.3">
      <c r="A31" s="93" t="s">
        <v>19</v>
      </c>
      <c r="B31" s="94"/>
      <c r="C31" s="94"/>
      <c r="D31" s="94"/>
      <c r="E31" s="94"/>
      <c r="F31" s="94"/>
      <c r="G31" s="94"/>
      <c r="H31" s="94"/>
      <c r="I31" s="94"/>
      <c r="J31" s="94"/>
      <c r="K31" s="94"/>
    </row>
    <row r="32" spans="1:13" s="33" customFormat="1" ht="4.5" customHeight="1" x14ac:dyDescent="0.3">
      <c r="A32" s="93"/>
      <c r="B32" s="94"/>
      <c r="C32" s="94"/>
      <c r="D32" s="94"/>
      <c r="E32" s="94"/>
      <c r="F32" s="94"/>
      <c r="G32" s="94"/>
      <c r="H32" s="94"/>
      <c r="I32" s="94"/>
      <c r="J32" s="94"/>
      <c r="K32" s="94"/>
    </row>
    <row r="33" spans="1:13" s="33" customFormat="1" ht="45.95" customHeight="1" x14ac:dyDescent="0.25">
      <c r="A33" s="128" t="s">
        <v>20</v>
      </c>
      <c r="B33" s="128"/>
      <c r="C33" s="128"/>
      <c r="D33" s="128"/>
      <c r="E33" s="128"/>
      <c r="F33" s="94"/>
      <c r="G33" s="94"/>
      <c r="H33" s="94"/>
      <c r="I33" s="94"/>
      <c r="J33" s="94"/>
      <c r="K33" s="94"/>
    </row>
    <row r="34" spans="1:13" s="33" customFormat="1" ht="15.95" customHeight="1" x14ac:dyDescent="0.25">
      <c r="A34" s="94"/>
      <c r="B34" s="94"/>
      <c r="C34" s="94"/>
      <c r="D34" s="94"/>
      <c r="E34" s="94"/>
      <c r="F34" s="94"/>
      <c r="G34" s="94"/>
      <c r="H34" s="94"/>
      <c r="I34" s="94"/>
      <c r="J34" s="94"/>
      <c r="K34" s="94"/>
    </row>
    <row r="35" spans="1:13" s="37" customFormat="1" ht="50.45" customHeight="1" x14ac:dyDescent="0.25">
      <c r="A35" s="136" t="s">
        <v>21</v>
      </c>
      <c r="B35" s="136"/>
      <c r="C35" s="136"/>
      <c r="D35" s="136"/>
      <c r="E35" s="136"/>
      <c r="F35" s="136"/>
      <c r="G35" s="35"/>
      <c r="H35" s="35"/>
      <c r="I35" s="35"/>
      <c r="J35" s="35"/>
      <c r="K35" s="35"/>
      <c r="L35" s="36"/>
      <c r="M35" s="35"/>
    </row>
    <row r="36" spans="1:13" s="37" customFormat="1" ht="11.1" customHeight="1" x14ac:dyDescent="0.25">
      <c r="A36" s="35"/>
      <c r="B36" s="35"/>
      <c r="C36" s="35"/>
      <c r="D36" s="35"/>
      <c r="E36" s="35"/>
      <c r="F36" s="35"/>
      <c r="G36" s="35"/>
      <c r="H36" s="35"/>
      <c r="I36" s="35"/>
      <c r="J36" s="35"/>
      <c r="K36" s="35"/>
      <c r="L36" s="36"/>
      <c r="M36" s="35"/>
    </row>
    <row r="37" spans="1:13" ht="33.950000000000003" customHeight="1" x14ac:dyDescent="0.25">
      <c r="A37" s="95" t="s">
        <v>22</v>
      </c>
      <c r="B37" s="129" t="s">
        <v>23</v>
      </c>
      <c r="C37" s="129"/>
      <c r="D37" s="129"/>
      <c r="E37" s="129"/>
      <c r="F37" s="129"/>
      <c r="G37" s="129"/>
      <c r="H37" s="129"/>
      <c r="I37" s="129"/>
      <c r="J37" s="129"/>
      <c r="K37" s="96"/>
    </row>
    <row r="38" spans="1:13" ht="17.25" customHeight="1" x14ac:dyDescent="0.25">
      <c r="A38" s="97"/>
      <c r="B38" s="98"/>
      <c r="C38" s="98"/>
      <c r="D38" s="98"/>
      <c r="E38" s="98"/>
      <c r="F38" s="98"/>
      <c r="G38" s="98"/>
      <c r="H38" s="98"/>
      <c r="I38" s="98"/>
      <c r="J38" s="98"/>
      <c r="K38" s="98"/>
    </row>
    <row r="39" spans="1:13" ht="17.25" customHeight="1" x14ac:dyDescent="0.25">
      <c r="A39" s="147" t="s">
        <v>24</v>
      </c>
      <c r="B39" s="147"/>
      <c r="C39" s="148"/>
      <c r="D39" s="148"/>
      <c r="E39" s="148"/>
      <c r="F39" s="98"/>
      <c r="G39" s="98"/>
      <c r="H39" s="98"/>
      <c r="I39" s="98"/>
      <c r="J39" s="98"/>
      <c r="K39" s="98"/>
    </row>
    <row r="40" spans="1:13" ht="56.1" customHeight="1" x14ac:dyDescent="0.25">
      <c r="A40" s="95" t="s">
        <v>25</v>
      </c>
      <c r="B40" s="129" t="s">
        <v>26</v>
      </c>
      <c r="C40" s="129"/>
      <c r="D40" s="129"/>
      <c r="E40" s="129"/>
      <c r="F40" s="129"/>
      <c r="G40" s="129"/>
      <c r="H40" s="129"/>
      <c r="I40" s="129"/>
      <c r="J40" s="129"/>
      <c r="K40" s="96"/>
    </row>
    <row r="41" spans="1:13" ht="21.95" customHeight="1" x14ac:dyDescent="0.25">
      <c r="A41" s="99"/>
      <c r="B41" s="100"/>
      <c r="C41" s="100"/>
      <c r="D41" s="100"/>
      <c r="E41" s="100"/>
      <c r="F41" s="100"/>
      <c r="G41" s="100"/>
      <c r="H41" s="100"/>
      <c r="I41" s="100"/>
      <c r="J41" s="100"/>
      <c r="K41" s="100"/>
    </row>
    <row r="42" spans="1:13" ht="49.5" customHeight="1" x14ac:dyDescent="0.25">
      <c r="A42" s="149" t="s">
        <v>27</v>
      </c>
      <c r="B42" s="149"/>
      <c r="C42" s="149"/>
      <c r="D42" s="149"/>
      <c r="E42" s="149"/>
      <c r="F42" s="149"/>
      <c r="G42" s="119"/>
      <c r="H42" s="119"/>
      <c r="I42" s="101"/>
      <c r="J42" s="101"/>
      <c r="K42" s="101"/>
    </row>
    <row r="43" spans="1:13" x14ac:dyDescent="0.25">
      <c r="A43" s="102" t="s">
        <v>28</v>
      </c>
      <c r="B43" s="152" t="s">
        <v>29</v>
      </c>
      <c r="C43" s="152"/>
      <c r="D43" s="152"/>
      <c r="E43" s="152"/>
      <c r="F43" s="152"/>
      <c r="G43" s="152"/>
      <c r="H43" s="152"/>
      <c r="I43" s="152"/>
      <c r="J43" s="152"/>
      <c r="K43" s="103"/>
    </row>
    <row r="44" spans="1:13" ht="24.6" customHeight="1" x14ac:dyDescent="0.25">
      <c r="A44" s="102" t="s">
        <v>30</v>
      </c>
      <c r="B44" s="152" t="s">
        <v>31</v>
      </c>
      <c r="C44" s="152"/>
      <c r="D44" s="152"/>
      <c r="E44" s="152"/>
      <c r="F44" s="152"/>
      <c r="G44" s="152"/>
      <c r="H44" s="152"/>
      <c r="I44" s="152"/>
      <c r="J44" s="152"/>
      <c r="K44" s="103"/>
    </row>
    <row r="45" spans="1:13" ht="26.1" customHeight="1" x14ac:dyDescent="0.25">
      <c r="A45" s="102" t="s">
        <v>32</v>
      </c>
      <c r="B45" s="152" t="s">
        <v>33</v>
      </c>
      <c r="C45" s="152"/>
      <c r="D45" s="152"/>
      <c r="E45" s="152"/>
      <c r="F45" s="152"/>
      <c r="G45" s="152"/>
      <c r="H45" s="152"/>
      <c r="I45" s="152"/>
      <c r="J45" s="152"/>
      <c r="K45" s="103"/>
    </row>
    <row r="46" spans="1:13" ht="29.25" customHeight="1" x14ac:dyDescent="0.25">
      <c r="A46" s="159" t="s">
        <v>34</v>
      </c>
      <c r="B46" s="160"/>
      <c r="C46" s="161"/>
      <c r="D46" s="155" t="s">
        <v>35</v>
      </c>
      <c r="E46" s="156"/>
      <c r="F46" s="159" t="s">
        <v>36</v>
      </c>
      <c r="G46" s="161"/>
      <c r="H46" s="104" t="s">
        <v>37</v>
      </c>
      <c r="I46" s="157" t="s">
        <v>38</v>
      </c>
      <c r="J46" s="158"/>
    </row>
    <row r="47" spans="1:13" ht="90.95" customHeight="1" x14ac:dyDescent="0.25">
      <c r="A47" s="153" t="s">
        <v>39</v>
      </c>
      <c r="B47" s="162"/>
      <c r="C47" s="154"/>
      <c r="D47" s="153" t="s">
        <v>40</v>
      </c>
      <c r="E47" s="154"/>
      <c r="F47" s="153" t="s">
        <v>41</v>
      </c>
      <c r="G47" s="154"/>
      <c r="H47" s="120" t="s">
        <v>42</v>
      </c>
      <c r="I47" s="150" t="s">
        <v>43</v>
      </c>
      <c r="J47" s="151"/>
    </row>
  </sheetData>
  <sheetProtection algorithmName="SHA-512" hashValue="NCJPm7PgbB49N3ZMNOp89+txW7IteVHjBDvBgqwUGX1t1H8FInUTAaDyxTZjvXpyW77WlBlHWR6UnGM2sfEMNw==" saltValue="bKYJ9sGj04zEfX8bqTd3Sg==" spinCount="100000" sheet="1" selectLockedCells="1"/>
  <mergeCells count="40">
    <mergeCell ref="A39:E39"/>
    <mergeCell ref="B40:J40"/>
    <mergeCell ref="A42:F42"/>
    <mergeCell ref="I47:J47"/>
    <mergeCell ref="B43:J43"/>
    <mergeCell ref="B44:J44"/>
    <mergeCell ref="B45:J45"/>
    <mergeCell ref="D47:E47"/>
    <mergeCell ref="D46:E46"/>
    <mergeCell ref="I46:J46"/>
    <mergeCell ref="A46:C46"/>
    <mergeCell ref="A47:C47"/>
    <mergeCell ref="F46:G46"/>
    <mergeCell ref="F47:G47"/>
    <mergeCell ref="A1:F1"/>
    <mergeCell ref="A29:D29"/>
    <mergeCell ref="A7:E7"/>
    <mergeCell ref="A8:E8"/>
    <mergeCell ref="A9:J9"/>
    <mergeCell ref="A10:J10"/>
    <mergeCell ref="A11:J11"/>
    <mergeCell ref="A12:J12"/>
    <mergeCell ref="A2:F2"/>
    <mergeCell ref="C4:F4"/>
    <mergeCell ref="A27:B27"/>
    <mergeCell ref="C3:F3"/>
    <mergeCell ref="C6:F6"/>
    <mergeCell ref="C5:F5"/>
    <mergeCell ref="A16:C16"/>
    <mergeCell ref="D16:G16"/>
    <mergeCell ref="A33:E33"/>
    <mergeCell ref="B37:J37"/>
    <mergeCell ref="A23:F23"/>
    <mergeCell ref="A24:F24"/>
    <mergeCell ref="A17:C17"/>
    <mergeCell ref="A20:XFD20"/>
    <mergeCell ref="A21:XFD21"/>
    <mergeCell ref="A30:XFD30"/>
    <mergeCell ref="A28:D28"/>
    <mergeCell ref="A35:F35"/>
  </mergeCells>
  <hyperlinks>
    <hyperlink ref="D16" r:id="rId1"/>
    <hyperlink ref="D17"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X50"/>
  <sheetViews>
    <sheetView showGridLines="0" zoomScale="64" workbookViewId="0">
      <pane ySplit="4" topLeftCell="A5" activePane="bottomLeft" state="frozen"/>
      <selection pane="bottomLeft" activeCell="C33" sqref="C33:E33"/>
    </sheetView>
  </sheetViews>
  <sheetFormatPr defaultColWidth="0" defaultRowHeight="15" x14ac:dyDescent="0.2"/>
  <cols>
    <col min="1" max="1" width="4.5703125" style="30" customWidth="1"/>
    <col min="2" max="2" width="55.42578125" style="32" customWidth="1"/>
    <col min="3" max="3" width="35.5703125" style="30" customWidth="1"/>
    <col min="4" max="4" width="41.42578125" style="30" customWidth="1"/>
    <col min="5" max="5" width="38.5703125" style="30" customWidth="1"/>
    <col min="6" max="6" width="29" style="30" customWidth="1"/>
    <col min="7" max="7" width="19.85546875" style="30" customWidth="1"/>
    <col min="8" max="8" width="16.140625" style="30" customWidth="1"/>
    <col min="9" max="9" width="14.140625" style="30" customWidth="1"/>
    <col min="10" max="10" width="8" style="30" customWidth="1"/>
    <col min="11" max="11" width="8.85546875" style="30" customWidth="1"/>
    <col min="12" max="12" width="8" style="30" customWidth="1"/>
    <col min="13" max="13" width="9" style="30" customWidth="1"/>
    <col min="14" max="14" width="8.85546875" style="30" customWidth="1"/>
    <col min="15" max="24" width="0" style="30" hidden="1" customWidth="1"/>
    <col min="25" max="16384" width="8.5703125" style="30" hidden="1"/>
  </cols>
  <sheetData>
    <row r="1" spans="1:13" x14ac:dyDescent="0.2">
      <c r="A1" s="169"/>
      <c r="B1" s="169"/>
      <c r="C1" s="169"/>
      <c r="D1" s="169"/>
      <c r="E1" s="169"/>
      <c r="F1" s="169"/>
      <c r="G1" s="169"/>
      <c r="H1" s="169"/>
      <c r="I1" s="169"/>
      <c r="J1" s="169"/>
    </row>
    <row r="2" spans="1:13" ht="21" customHeight="1" x14ac:dyDescent="0.2">
      <c r="A2" s="169"/>
      <c r="B2" s="169"/>
      <c r="C2" s="169"/>
      <c r="D2" s="169"/>
      <c r="E2" s="169"/>
      <c r="F2" s="169"/>
      <c r="G2" s="169"/>
      <c r="H2" s="169"/>
      <c r="I2" s="169"/>
      <c r="J2" s="169"/>
    </row>
    <row r="3" spans="1:13" ht="21" customHeight="1" x14ac:dyDescent="0.2">
      <c r="A3" s="169"/>
      <c r="B3" s="169"/>
      <c r="C3" s="169"/>
      <c r="D3" s="169"/>
      <c r="E3" s="169"/>
      <c r="F3" s="169"/>
      <c r="G3" s="169"/>
      <c r="H3" s="169"/>
      <c r="I3" s="169"/>
      <c r="J3" s="169"/>
    </row>
    <row r="4" spans="1:13" ht="21" customHeight="1" x14ac:dyDescent="0.2">
      <c r="A4" s="169"/>
      <c r="B4" s="169"/>
      <c r="C4" s="169"/>
      <c r="D4" s="169"/>
      <c r="E4" s="169"/>
      <c r="F4" s="169"/>
      <c r="G4" s="169"/>
      <c r="H4" s="169"/>
      <c r="I4" s="169"/>
      <c r="J4" s="169"/>
    </row>
    <row r="5" spans="1:13" ht="45.95" customHeight="1" x14ac:dyDescent="0.25">
      <c r="B5" s="167" t="s">
        <v>44</v>
      </c>
      <c r="C5" s="167"/>
      <c r="D5" s="167"/>
      <c r="E5" s="167"/>
      <c r="F5" s="167"/>
      <c r="G5" s="167"/>
      <c r="H5" s="167"/>
    </row>
    <row r="6" spans="1:13" ht="9.6" customHeight="1" x14ac:dyDescent="0.2">
      <c r="C6" s="32"/>
      <c r="D6" s="32"/>
      <c r="E6" s="32"/>
      <c r="F6" s="32"/>
    </row>
    <row r="7" spans="1:13" ht="50.45" customHeight="1" x14ac:dyDescent="0.2">
      <c r="B7" s="110" t="s">
        <v>22</v>
      </c>
      <c r="C7" s="164" t="s">
        <v>45</v>
      </c>
      <c r="D7" s="164"/>
      <c r="E7" s="164"/>
      <c r="F7" s="164"/>
      <c r="G7" s="164"/>
      <c r="H7" s="164"/>
      <c r="I7" s="164"/>
      <c r="J7" s="105"/>
      <c r="K7" s="105"/>
      <c r="L7" s="105"/>
      <c r="M7" s="105"/>
    </row>
    <row r="8" spans="1:13" ht="44.45" customHeight="1" x14ac:dyDescent="0.2">
      <c r="B8" s="111" t="s">
        <v>46</v>
      </c>
      <c r="C8" s="165" t="s">
        <v>47</v>
      </c>
      <c r="D8" s="165"/>
      <c r="E8" s="165"/>
      <c r="F8" s="165"/>
      <c r="G8" s="165"/>
      <c r="H8" s="165"/>
      <c r="I8" s="165"/>
      <c r="J8" s="112"/>
      <c r="K8" s="112"/>
      <c r="L8" s="112"/>
      <c r="M8" s="112"/>
    </row>
    <row r="9" spans="1:13" ht="42.6" customHeight="1" x14ac:dyDescent="0.2">
      <c r="B9" s="10" t="s">
        <v>48</v>
      </c>
      <c r="C9" s="117" t="s">
        <v>49</v>
      </c>
      <c r="D9" s="73"/>
      <c r="E9" s="117" t="s">
        <v>50</v>
      </c>
      <c r="F9" s="116">
        <f>E30</f>
        <v>255</v>
      </c>
      <c r="G9" s="117" t="s">
        <v>51</v>
      </c>
      <c r="H9" s="166">
        <f>D9+F9</f>
        <v>255</v>
      </c>
      <c r="I9" s="166"/>
      <c r="J9" s="42"/>
      <c r="K9" s="42"/>
      <c r="L9" s="42"/>
      <c r="M9" s="42"/>
    </row>
    <row r="10" spans="1:13" ht="26.1" customHeight="1" x14ac:dyDescent="0.2">
      <c r="B10" s="43"/>
      <c r="D10" s="105"/>
      <c r="E10" s="96"/>
      <c r="F10" s="96"/>
      <c r="G10" s="96"/>
      <c r="H10" s="96"/>
      <c r="I10" s="96"/>
      <c r="J10" s="96"/>
      <c r="K10" s="96"/>
      <c r="L10" s="96"/>
      <c r="M10" s="96"/>
    </row>
    <row r="11" spans="1:13" s="44" customFormat="1" ht="38.450000000000003" customHeight="1" x14ac:dyDescent="0.25">
      <c r="B11" s="168" t="s">
        <v>52</v>
      </c>
      <c r="C11" s="168"/>
      <c r="D11" s="168"/>
      <c r="E11" s="168"/>
      <c r="F11" s="168"/>
      <c r="G11" s="168"/>
      <c r="H11" s="168"/>
      <c r="I11" s="168"/>
      <c r="J11" s="106"/>
      <c r="K11" s="106"/>
      <c r="L11" s="106"/>
      <c r="M11" s="106"/>
    </row>
    <row r="12" spans="1:13" s="44" customFormat="1" ht="39.6" customHeight="1" x14ac:dyDescent="0.25">
      <c r="B12" s="168" t="s">
        <v>53</v>
      </c>
      <c r="C12" s="168"/>
      <c r="D12" s="168"/>
      <c r="E12" s="168"/>
      <c r="F12" s="168"/>
      <c r="G12" s="168"/>
      <c r="H12" s="163" t="s">
        <v>54</v>
      </c>
      <c r="I12" s="163"/>
      <c r="J12" s="106"/>
      <c r="K12" s="106"/>
      <c r="L12" s="106"/>
      <c r="M12" s="106"/>
    </row>
    <row r="13" spans="1:13" s="44" customFormat="1" ht="39.6" customHeight="1" x14ac:dyDescent="0.25">
      <c r="B13" s="168" t="s">
        <v>55</v>
      </c>
      <c r="C13" s="168"/>
      <c r="D13" s="168"/>
      <c r="E13" s="168"/>
      <c r="F13" s="168"/>
      <c r="G13" s="168"/>
      <c r="H13" s="107"/>
      <c r="I13" s="107"/>
      <c r="J13" s="106"/>
      <c r="K13" s="106"/>
      <c r="L13" s="106"/>
      <c r="M13" s="106"/>
    </row>
    <row r="14" spans="1:13" s="44" customFormat="1" ht="19.5" customHeight="1" x14ac:dyDescent="0.25">
      <c r="B14" s="167" t="s">
        <v>56</v>
      </c>
      <c r="C14" s="167"/>
      <c r="D14" s="108"/>
      <c r="E14" s="108"/>
      <c r="F14" s="109"/>
      <c r="G14" s="106"/>
      <c r="H14" s="106"/>
      <c r="I14" s="106"/>
      <c r="J14" s="106"/>
      <c r="K14" s="106"/>
      <c r="L14" s="106"/>
      <c r="M14" s="106"/>
    </row>
    <row r="15" spans="1:13" ht="30.6" customHeight="1" x14ac:dyDescent="0.2">
      <c r="B15" s="83" t="s">
        <v>57</v>
      </c>
      <c r="C15" s="60" t="s">
        <v>58</v>
      </c>
      <c r="D15" s="60" t="s">
        <v>59</v>
      </c>
      <c r="E15" s="60" t="s">
        <v>60</v>
      </c>
      <c r="F15" s="96"/>
      <c r="G15" s="96"/>
      <c r="H15" s="96"/>
      <c r="I15" s="96"/>
      <c r="J15" s="96"/>
      <c r="K15" s="96"/>
      <c r="L15" s="96"/>
    </row>
    <row r="16" spans="1:13" ht="26.1" customHeight="1" x14ac:dyDescent="0.25">
      <c r="B16" s="84" t="s">
        <v>61</v>
      </c>
      <c r="C16" s="114" t="s">
        <v>1980</v>
      </c>
      <c r="D16" s="114">
        <v>10</v>
      </c>
      <c r="E16" s="114">
        <v>55</v>
      </c>
      <c r="F16" s="96"/>
      <c r="G16" s="96"/>
      <c r="H16" s="96"/>
      <c r="I16" s="96"/>
      <c r="J16" s="96"/>
      <c r="K16" s="96"/>
      <c r="L16" s="96"/>
    </row>
    <row r="17" spans="2:13" ht="26.1" customHeight="1" x14ac:dyDescent="0.25">
      <c r="B17" s="84" t="s">
        <v>62</v>
      </c>
      <c r="C17" s="114" t="s">
        <v>1980</v>
      </c>
      <c r="D17" s="114">
        <v>5</v>
      </c>
      <c r="E17" s="114">
        <v>20</v>
      </c>
      <c r="F17" s="96"/>
      <c r="G17" s="96"/>
      <c r="H17" s="96"/>
      <c r="I17" s="96"/>
      <c r="J17" s="96"/>
      <c r="K17" s="96"/>
      <c r="L17" s="96"/>
    </row>
    <row r="18" spans="2:13" ht="26.1" customHeight="1" x14ac:dyDescent="0.25">
      <c r="B18" s="84" t="s">
        <v>63</v>
      </c>
      <c r="C18" s="114" t="s">
        <v>1980</v>
      </c>
      <c r="D18" s="114">
        <v>5</v>
      </c>
      <c r="E18" s="114">
        <v>10</v>
      </c>
      <c r="F18" s="96"/>
      <c r="G18" s="96"/>
      <c r="H18" s="96"/>
      <c r="I18" s="96"/>
      <c r="J18" s="96"/>
      <c r="K18" s="96"/>
      <c r="L18" s="96"/>
    </row>
    <row r="19" spans="2:13" ht="26.1" customHeight="1" x14ac:dyDescent="0.25">
      <c r="B19" s="84" t="s">
        <v>64</v>
      </c>
      <c r="C19" s="114" t="s">
        <v>1980</v>
      </c>
      <c r="D19" s="114">
        <v>10</v>
      </c>
      <c r="E19" s="114">
        <v>25</v>
      </c>
      <c r="F19" s="96"/>
      <c r="G19" s="96"/>
      <c r="H19" s="96"/>
      <c r="I19" s="96"/>
      <c r="J19" s="96"/>
      <c r="K19" s="96"/>
      <c r="L19" s="96"/>
    </row>
    <row r="20" spans="2:13" ht="26.1" customHeight="1" x14ac:dyDescent="0.25">
      <c r="B20" s="84" t="s">
        <v>65</v>
      </c>
      <c r="C20" s="114" t="s">
        <v>1980</v>
      </c>
      <c r="D20" s="114">
        <v>1</v>
      </c>
      <c r="E20" s="114">
        <v>5</v>
      </c>
      <c r="F20" s="96"/>
      <c r="G20" s="96"/>
      <c r="H20" s="96"/>
      <c r="I20" s="96"/>
      <c r="J20" s="96"/>
      <c r="K20" s="96"/>
      <c r="L20" s="96"/>
    </row>
    <row r="21" spans="2:13" ht="26.1" customHeight="1" x14ac:dyDescent="0.25">
      <c r="B21" s="84" t="s">
        <v>66</v>
      </c>
      <c r="C21" s="114" t="s">
        <v>1980</v>
      </c>
      <c r="D21" s="114">
        <v>10</v>
      </c>
      <c r="E21" s="114">
        <v>25</v>
      </c>
      <c r="F21" s="96"/>
      <c r="G21" s="96"/>
      <c r="H21" s="96"/>
      <c r="I21" s="96"/>
      <c r="J21" s="96"/>
      <c r="K21" s="96"/>
      <c r="L21" s="96"/>
    </row>
    <row r="22" spans="2:13" ht="26.1" customHeight="1" x14ac:dyDescent="0.25">
      <c r="B22" s="84" t="s">
        <v>67</v>
      </c>
      <c r="C22" s="114" t="s">
        <v>1980</v>
      </c>
      <c r="D22" s="114">
        <v>10</v>
      </c>
      <c r="E22" s="114">
        <v>25</v>
      </c>
      <c r="F22" s="96"/>
      <c r="G22" s="96"/>
      <c r="H22" s="96"/>
      <c r="I22" s="96"/>
      <c r="J22" s="96"/>
      <c r="K22" s="96"/>
      <c r="L22" s="96"/>
    </row>
    <row r="23" spans="2:13" ht="26.1" customHeight="1" x14ac:dyDescent="0.25">
      <c r="B23" s="84" t="s">
        <v>68</v>
      </c>
      <c r="C23" s="114"/>
      <c r="D23" s="114">
        <v>10</v>
      </c>
      <c r="E23" s="114">
        <v>25</v>
      </c>
      <c r="F23" s="96"/>
      <c r="G23" s="96"/>
      <c r="H23" s="96"/>
      <c r="I23" s="96"/>
      <c r="J23" s="96"/>
      <c r="K23" s="96"/>
      <c r="L23" s="96"/>
    </row>
    <row r="24" spans="2:13" ht="26.1" customHeight="1" x14ac:dyDescent="0.25">
      <c r="B24" s="84" t="s">
        <v>69</v>
      </c>
      <c r="C24" s="114"/>
      <c r="D24" s="114">
        <v>0</v>
      </c>
      <c r="E24" s="114">
        <v>0</v>
      </c>
      <c r="F24" s="96"/>
      <c r="G24" s="96"/>
      <c r="H24" s="96"/>
      <c r="I24" s="96"/>
      <c r="J24" s="96"/>
      <c r="K24" s="96"/>
      <c r="L24" s="96"/>
    </row>
    <row r="25" spans="2:13" ht="26.1" customHeight="1" x14ac:dyDescent="0.25">
      <c r="B25" s="84" t="s">
        <v>70</v>
      </c>
      <c r="C25" s="114"/>
      <c r="D25" s="114">
        <v>5</v>
      </c>
      <c r="E25" s="114">
        <v>10</v>
      </c>
      <c r="F25" s="96"/>
      <c r="G25" s="96"/>
      <c r="H25" s="96"/>
      <c r="I25" s="96"/>
      <c r="J25" s="96"/>
      <c r="K25" s="96"/>
      <c r="L25" s="96"/>
    </row>
    <row r="26" spans="2:13" ht="26.1" customHeight="1" x14ac:dyDescent="0.25">
      <c r="B26" s="84" t="s">
        <v>71</v>
      </c>
      <c r="C26" s="114"/>
      <c r="D26" s="114">
        <v>4</v>
      </c>
      <c r="E26" s="114">
        <v>10</v>
      </c>
      <c r="F26" s="96"/>
      <c r="G26" s="96"/>
      <c r="H26" s="96"/>
      <c r="I26" s="96"/>
      <c r="J26" s="96"/>
      <c r="K26" s="96"/>
      <c r="L26" s="96"/>
    </row>
    <row r="27" spans="2:13" ht="26.1" customHeight="1" x14ac:dyDescent="0.25">
      <c r="B27" s="84" t="s">
        <v>72</v>
      </c>
      <c r="C27" s="114"/>
      <c r="D27" s="114">
        <v>5</v>
      </c>
      <c r="E27" s="114">
        <v>10</v>
      </c>
      <c r="F27" s="96"/>
      <c r="G27" s="96"/>
      <c r="H27" s="96"/>
      <c r="I27" s="96"/>
      <c r="J27" s="96"/>
      <c r="K27" s="96"/>
      <c r="L27" s="96"/>
    </row>
    <row r="28" spans="2:13" ht="26.1" customHeight="1" x14ac:dyDescent="0.25">
      <c r="B28" s="84" t="s">
        <v>73</v>
      </c>
      <c r="C28" s="114"/>
      <c r="D28" s="114">
        <v>5</v>
      </c>
      <c r="E28" s="114">
        <v>10</v>
      </c>
      <c r="F28" s="96"/>
      <c r="G28" s="96"/>
      <c r="H28" s="96"/>
      <c r="I28" s="96"/>
      <c r="J28" s="96"/>
      <c r="K28" s="96"/>
      <c r="L28" s="96"/>
    </row>
    <row r="29" spans="2:13" ht="26.1" customHeight="1" x14ac:dyDescent="0.25">
      <c r="B29" s="84" t="s">
        <v>74</v>
      </c>
      <c r="C29" s="114"/>
      <c r="D29" s="114">
        <v>20</v>
      </c>
      <c r="E29" s="114">
        <v>25</v>
      </c>
      <c r="F29" s="96"/>
      <c r="G29" s="96"/>
      <c r="H29" s="96"/>
      <c r="I29" s="96"/>
      <c r="J29" s="96"/>
      <c r="K29" s="96"/>
      <c r="L29" s="96"/>
    </row>
    <row r="30" spans="2:13" ht="26.1" customHeight="1" x14ac:dyDescent="0.25">
      <c r="B30" s="84"/>
      <c r="C30" s="82" t="s">
        <v>75</v>
      </c>
      <c r="D30" s="81">
        <f>SUM(D16:D29)</f>
        <v>100</v>
      </c>
      <c r="E30" s="81">
        <f>SUM(E16:E29)</f>
        <v>255</v>
      </c>
      <c r="F30" s="96"/>
      <c r="G30" s="96"/>
      <c r="H30" s="96"/>
      <c r="I30" s="96"/>
      <c r="J30" s="96"/>
      <c r="K30" s="96"/>
      <c r="L30" s="96"/>
    </row>
    <row r="31" spans="2:13" ht="18.95" customHeight="1" x14ac:dyDescent="0.25">
      <c r="B31" s="65"/>
      <c r="C31"/>
      <c r="D31"/>
      <c r="E31"/>
      <c r="F31"/>
      <c r="G31" s="96"/>
      <c r="H31" s="96"/>
      <c r="I31" s="96"/>
      <c r="J31" s="96"/>
      <c r="K31" s="96"/>
      <c r="L31" s="96"/>
      <c r="M31" s="96"/>
    </row>
    <row r="32" spans="2:13" ht="38.1" customHeight="1" x14ac:dyDescent="0.25">
      <c r="B32" s="171" t="s">
        <v>76</v>
      </c>
      <c r="C32" s="171"/>
      <c r="D32" s="171"/>
      <c r="E32" s="171"/>
      <c r="F32"/>
      <c r="G32" s="96"/>
      <c r="H32" s="96"/>
      <c r="I32" s="96"/>
      <c r="J32" s="96"/>
      <c r="K32" s="96"/>
      <c r="L32" s="96"/>
      <c r="M32" s="96"/>
    </row>
    <row r="33" spans="2:13" ht="60.6" customHeight="1" x14ac:dyDescent="0.2">
      <c r="B33" s="10" t="s">
        <v>77</v>
      </c>
      <c r="C33" s="170" t="s">
        <v>2168</v>
      </c>
      <c r="D33" s="170"/>
      <c r="E33" s="170"/>
      <c r="F33" s="108"/>
      <c r="G33" s="108"/>
      <c r="H33" s="108"/>
      <c r="I33" s="108"/>
      <c r="J33" s="108"/>
      <c r="K33" s="96"/>
      <c r="L33" s="96"/>
      <c r="M33" s="96"/>
    </row>
    <row r="34" spans="2:13" ht="16.5" customHeight="1" x14ac:dyDescent="0.25">
      <c r="B34" s="65"/>
      <c r="C34"/>
      <c r="D34"/>
      <c r="E34"/>
      <c r="F34"/>
      <c r="G34" s="96"/>
      <c r="H34" s="96"/>
      <c r="I34" s="96"/>
      <c r="J34" s="96"/>
      <c r="K34" s="96"/>
      <c r="L34" s="96"/>
      <c r="M34" s="96"/>
    </row>
    <row r="35" spans="2:13" ht="18.95" customHeight="1" x14ac:dyDescent="0.25">
      <c r="B35" s="76" t="s">
        <v>78</v>
      </c>
      <c r="C35"/>
      <c r="D35"/>
      <c r="E35"/>
      <c r="F35"/>
      <c r="G35" s="96"/>
      <c r="H35" s="96"/>
      <c r="I35" s="96"/>
      <c r="J35" s="96"/>
      <c r="K35" s="96"/>
      <c r="L35" s="96"/>
      <c r="M35" s="96"/>
    </row>
    <row r="36" spans="2:13" ht="40.5" customHeight="1" x14ac:dyDescent="0.25">
      <c r="B36" s="74" t="s">
        <v>79</v>
      </c>
      <c r="C36" s="60" t="s">
        <v>80</v>
      </c>
      <c r="D36" s="60" t="s">
        <v>81</v>
      </c>
      <c r="E36" s="75" t="s">
        <v>60</v>
      </c>
      <c r="F36"/>
      <c r="G36" s="96"/>
      <c r="H36" s="96"/>
      <c r="I36" s="96"/>
      <c r="J36" s="96"/>
      <c r="K36" s="96"/>
      <c r="L36" s="96"/>
      <c r="M36" s="96"/>
    </row>
    <row r="37" spans="2:13" ht="26.1" customHeight="1" x14ac:dyDescent="0.25">
      <c r="B37" s="61" t="s">
        <v>82</v>
      </c>
      <c r="C37" s="114"/>
      <c r="D37" s="114">
        <v>5</v>
      </c>
      <c r="E37" s="115">
        <v>25</v>
      </c>
      <c r="F37"/>
      <c r="G37" s="96"/>
      <c r="H37" s="96"/>
      <c r="I37" s="96"/>
      <c r="J37" s="96"/>
      <c r="K37" s="96"/>
      <c r="L37" s="96"/>
      <c r="M37" s="96"/>
    </row>
    <row r="38" spans="2:13" ht="26.1" customHeight="1" x14ac:dyDescent="0.25">
      <c r="B38" s="61" t="s">
        <v>83</v>
      </c>
      <c r="C38" s="114"/>
      <c r="D38" s="114">
        <v>5</v>
      </c>
      <c r="E38" s="115">
        <v>25</v>
      </c>
      <c r="F38"/>
      <c r="G38" s="96"/>
      <c r="H38" s="96"/>
      <c r="I38" s="96"/>
      <c r="J38" s="96"/>
      <c r="K38" s="96"/>
      <c r="L38" s="96"/>
      <c r="M38" s="96"/>
    </row>
    <row r="39" spans="2:13" ht="26.1" customHeight="1" x14ac:dyDescent="0.25">
      <c r="B39" s="61" t="s">
        <v>84</v>
      </c>
      <c r="C39" s="114"/>
      <c r="D39" s="114">
        <v>10</v>
      </c>
      <c r="E39" s="115">
        <v>20</v>
      </c>
      <c r="F39"/>
      <c r="G39" s="96"/>
      <c r="H39" s="96"/>
      <c r="I39" s="96"/>
      <c r="J39" s="96"/>
      <c r="K39" s="96"/>
      <c r="L39" s="96"/>
      <c r="M39" s="96"/>
    </row>
    <row r="40" spans="2:13" ht="26.1" customHeight="1" x14ac:dyDescent="0.25">
      <c r="B40" s="61" t="s">
        <v>85</v>
      </c>
      <c r="C40" s="114"/>
      <c r="D40" s="114">
        <v>20</v>
      </c>
      <c r="E40" s="115">
        <v>50</v>
      </c>
      <c r="F40"/>
      <c r="G40" s="96"/>
      <c r="H40" s="96"/>
      <c r="I40" s="96"/>
      <c r="J40" s="96"/>
      <c r="K40" s="96"/>
      <c r="L40" s="96"/>
      <c r="M40" s="96"/>
    </row>
    <row r="41" spans="2:13" ht="26.1" customHeight="1" x14ac:dyDescent="0.25">
      <c r="B41" s="61" t="s">
        <v>86</v>
      </c>
      <c r="C41" s="114"/>
      <c r="D41" s="114">
        <v>10</v>
      </c>
      <c r="E41" s="115">
        <v>25</v>
      </c>
      <c r="F41"/>
      <c r="G41" s="96"/>
      <c r="H41" s="96"/>
      <c r="I41" s="96"/>
      <c r="J41" s="96"/>
      <c r="K41" s="96"/>
      <c r="L41" s="96"/>
      <c r="M41" s="96"/>
    </row>
    <row r="42" spans="2:13" ht="26.1" customHeight="1" x14ac:dyDescent="0.25">
      <c r="B42" s="61" t="s">
        <v>87</v>
      </c>
      <c r="C42" s="114"/>
      <c r="D42" s="114">
        <v>10</v>
      </c>
      <c r="E42" s="115">
        <v>25</v>
      </c>
      <c r="F42"/>
      <c r="G42" s="96"/>
      <c r="H42" s="96"/>
      <c r="I42" s="96"/>
      <c r="J42" s="96"/>
      <c r="K42" s="96"/>
      <c r="L42" s="96"/>
      <c r="M42" s="96"/>
    </row>
    <row r="43" spans="2:13" ht="26.1" customHeight="1" x14ac:dyDescent="0.25">
      <c r="B43" s="61" t="s">
        <v>88</v>
      </c>
      <c r="C43" s="114"/>
      <c r="D43" s="114">
        <v>10</v>
      </c>
      <c r="E43" s="115">
        <v>25</v>
      </c>
      <c r="F43"/>
      <c r="G43" s="96"/>
      <c r="H43" s="96"/>
      <c r="I43" s="96"/>
      <c r="J43" s="96"/>
      <c r="K43" s="96"/>
      <c r="L43" s="96"/>
      <c r="M43" s="96"/>
    </row>
    <row r="44" spans="2:13" ht="26.1" customHeight="1" x14ac:dyDescent="0.25">
      <c r="B44" s="61" t="s">
        <v>89</v>
      </c>
      <c r="C44" s="114" t="s">
        <v>1980</v>
      </c>
      <c r="D44" s="114">
        <v>20</v>
      </c>
      <c r="E44" s="115">
        <v>50</v>
      </c>
      <c r="F44"/>
      <c r="G44" s="96"/>
      <c r="H44" s="96"/>
      <c r="I44" s="96"/>
      <c r="J44" s="96"/>
      <c r="K44" s="96"/>
      <c r="L44" s="96"/>
      <c r="M44" s="96"/>
    </row>
    <row r="45" spans="2:13" ht="26.1" customHeight="1" x14ac:dyDescent="0.25">
      <c r="B45" s="61" t="s">
        <v>90</v>
      </c>
      <c r="C45" s="114"/>
      <c r="D45" s="114">
        <v>5</v>
      </c>
      <c r="E45" s="115">
        <v>5</v>
      </c>
      <c r="F45"/>
      <c r="G45" s="96"/>
      <c r="H45" s="96"/>
      <c r="I45" s="96"/>
      <c r="J45" s="96"/>
      <c r="K45" s="96"/>
      <c r="L45" s="96"/>
      <c r="M45" s="96"/>
    </row>
    <row r="46" spans="2:13" ht="26.1" customHeight="1" x14ac:dyDescent="0.25">
      <c r="B46" s="61" t="s">
        <v>91</v>
      </c>
      <c r="C46" s="114"/>
      <c r="D46" s="114">
        <v>5</v>
      </c>
      <c r="E46" s="115">
        <v>5</v>
      </c>
      <c r="F46"/>
      <c r="G46" s="96"/>
      <c r="H46" s="96"/>
      <c r="I46" s="96"/>
      <c r="J46" s="96"/>
      <c r="K46" s="96"/>
      <c r="L46" s="96"/>
      <c r="M46" s="96"/>
    </row>
    <row r="47" spans="2:13" ht="26.1" customHeight="1" x14ac:dyDescent="0.25">
      <c r="B47" s="62"/>
      <c r="C47" s="62" t="s">
        <v>75</v>
      </c>
      <c r="D47" s="63">
        <f>SUM(D37:D46)</f>
        <v>100</v>
      </c>
      <c r="E47" s="71">
        <f>SUM(E37:E46)</f>
        <v>255</v>
      </c>
      <c r="F47"/>
      <c r="G47" s="96"/>
      <c r="H47" s="96"/>
      <c r="I47" s="96"/>
      <c r="J47" s="96"/>
      <c r="K47" s="96"/>
      <c r="L47" s="96"/>
      <c r="M47" s="96"/>
    </row>
    <row r="48" spans="2:13" ht="18.95" customHeight="1" x14ac:dyDescent="0.25">
      <c r="B48" s="65"/>
      <c r="C48"/>
      <c r="D48"/>
      <c r="E48"/>
      <c r="F48"/>
      <c r="G48" s="96"/>
      <c r="H48" s="96"/>
      <c r="I48" s="96"/>
      <c r="J48" s="96"/>
      <c r="K48" s="96"/>
      <c r="L48" s="96"/>
      <c r="M48" s="96"/>
    </row>
    <row r="49" spans="2:13" ht="42" customHeight="1" x14ac:dyDescent="0.2">
      <c r="B49" s="172" t="s">
        <v>92</v>
      </c>
      <c r="C49" s="172"/>
      <c r="D49" s="172"/>
      <c r="E49" s="172"/>
      <c r="F49" s="108"/>
      <c r="G49" s="108"/>
      <c r="H49" s="108"/>
      <c r="I49" s="108"/>
      <c r="J49" s="108"/>
      <c r="K49" s="108"/>
      <c r="L49" s="108"/>
      <c r="M49" s="96"/>
    </row>
    <row r="50" spans="2:13" s="31" customFormat="1" ht="71.099999999999994" customHeight="1" x14ac:dyDescent="0.25">
      <c r="B50" s="10" t="s">
        <v>93</v>
      </c>
      <c r="C50" s="173" t="s">
        <v>2167</v>
      </c>
      <c r="D50" s="174"/>
      <c r="E50" s="175"/>
      <c r="F50" s="113"/>
      <c r="G50" s="113"/>
      <c r="H50" s="113"/>
      <c r="I50" s="113"/>
      <c r="J50" s="113"/>
      <c r="K50" s="113"/>
      <c r="L50" s="113"/>
      <c r="M50" s="113"/>
    </row>
  </sheetData>
  <sheetProtection algorithmName="SHA-512" hashValue="Y3hryaF0qfvWUJZInMWt5RfUeWO4o0InqCwrUxAwYFsbiNdactI9LLhstYp+XBTKtgsqAJ5s7C5zvI8iwBr/mw==" saltValue="1M75az/LEQfQB59b4jDefA==" spinCount="100000" sheet="1" selectLockedCells="1"/>
  <mergeCells count="17">
    <mergeCell ref="C33:E33"/>
    <mergeCell ref="B32:E32"/>
    <mergeCell ref="B49:E49"/>
    <mergeCell ref="C50:E50"/>
    <mergeCell ref="A1:J1"/>
    <mergeCell ref="A2:J2"/>
    <mergeCell ref="A3:J3"/>
    <mergeCell ref="A4:J4"/>
    <mergeCell ref="B5:H5"/>
    <mergeCell ref="H12:I12"/>
    <mergeCell ref="C7:I7"/>
    <mergeCell ref="C8:I8"/>
    <mergeCell ref="H9:I9"/>
    <mergeCell ref="B14:C14"/>
    <mergeCell ref="B11:I11"/>
    <mergeCell ref="B12:G12"/>
    <mergeCell ref="B13:G13"/>
  </mergeCells>
  <conditionalFormatting sqref="D16:E29">
    <cfRule type="expression" dxfId="24" priority="1">
      <formula>$C16="No"</formula>
    </cfRule>
  </conditionalFormatting>
  <conditionalFormatting sqref="D37:E46">
    <cfRule type="expression" dxfId="23" priority="2">
      <formula>$C37="No"</formula>
    </cfRule>
  </conditionalFormatting>
  <dataValidations count="1">
    <dataValidation type="whole" allowBlank="1" showInputMessage="1" showErrorMessage="1" sqref="D16:E29">
      <formula1>0</formula1>
      <formula2>100000</formula2>
    </dataValidation>
  </dataValidations>
  <hyperlinks>
    <hyperlink ref="H12:I12" location="'Workforce Positions Appendix'!A1" display="Workforce Positions Appendix"/>
  </hyperlinks>
  <pageMargins left="0.7" right="0.7" top="0.75" bottom="0.75" header="0.3" footer="0.3"/>
  <pageSetup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 Options'!$J$1:$J$2</xm:f>
          </x14:formula1>
          <xm:sqref>C16:C29 C37:C46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X164"/>
  <sheetViews>
    <sheetView showGridLines="0" zoomScale="60" zoomScaleNormal="60" workbookViewId="0">
      <pane ySplit="4" topLeftCell="A5" activePane="bottomLeft" state="frozen"/>
      <selection pane="bottomLeft" activeCell="G22" sqref="G22"/>
    </sheetView>
  </sheetViews>
  <sheetFormatPr defaultColWidth="0" defaultRowHeight="15" x14ac:dyDescent="0.2"/>
  <cols>
    <col min="1" max="1" width="4.5703125" style="13" customWidth="1"/>
    <col min="2" max="2" width="44.7109375" style="12" customWidth="1"/>
    <col min="3" max="3" width="3.85546875" style="13" hidden="1" customWidth="1"/>
    <col min="4" max="4" width="40.42578125" style="13" customWidth="1"/>
    <col min="5" max="5" width="26.85546875" style="13" customWidth="1"/>
    <col min="6" max="6" width="23.140625" style="13" customWidth="1"/>
    <col min="7" max="7" width="38.85546875" style="13" customWidth="1"/>
    <col min="8" max="8" width="18" style="13" customWidth="1"/>
    <col min="9" max="9" width="15.5703125" style="13" customWidth="1"/>
    <col min="10" max="10" width="33.42578125" style="13" customWidth="1"/>
    <col min="11" max="11" width="11.42578125" style="13" customWidth="1"/>
    <col min="12" max="12" width="10.5703125" style="13" customWidth="1"/>
    <col min="13" max="13" width="12.42578125" style="13" customWidth="1"/>
    <col min="14" max="14" width="8.85546875" style="13" customWidth="1"/>
    <col min="15" max="24" width="0" style="13" hidden="1" customWidth="1"/>
    <col min="25" max="16384" width="8.5703125" style="13" hidden="1"/>
  </cols>
  <sheetData>
    <row r="1" spans="1:15" x14ac:dyDescent="0.2">
      <c r="A1" s="139"/>
      <c r="B1" s="139"/>
      <c r="C1" s="139"/>
      <c r="D1" s="139"/>
      <c r="E1" s="139"/>
      <c r="F1" s="139"/>
      <c r="G1" s="139"/>
      <c r="H1" s="139"/>
      <c r="I1" s="139"/>
      <c r="J1" s="139"/>
    </row>
    <row r="2" spans="1:15" ht="21" customHeight="1" x14ac:dyDescent="0.2">
      <c r="A2" s="139"/>
      <c r="B2" s="139"/>
      <c r="C2" s="139"/>
      <c r="D2" s="139"/>
      <c r="E2" s="139"/>
      <c r="F2" s="139"/>
      <c r="G2" s="139"/>
      <c r="H2" s="139"/>
      <c r="I2" s="139"/>
      <c r="J2" s="139"/>
    </row>
    <row r="3" spans="1:15" ht="21" customHeight="1" x14ac:dyDescent="0.2">
      <c r="A3" s="139"/>
      <c r="B3" s="139"/>
      <c r="C3" s="139"/>
      <c r="D3" s="139"/>
      <c r="E3" s="139"/>
      <c r="F3" s="139"/>
      <c r="G3" s="139"/>
      <c r="H3" s="139"/>
      <c r="I3" s="139"/>
      <c r="J3" s="139"/>
    </row>
    <row r="4" spans="1:15" ht="21" customHeight="1" x14ac:dyDescent="0.2">
      <c r="A4" s="139"/>
      <c r="B4" s="139"/>
      <c r="C4" s="139"/>
      <c r="D4" s="139"/>
      <c r="E4" s="139"/>
      <c r="F4" s="139"/>
      <c r="G4" s="139"/>
      <c r="H4" s="139"/>
      <c r="I4" s="139"/>
      <c r="J4" s="139"/>
    </row>
    <row r="5" spans="1:15" x14ac:dyDescent="0.2">
      <c r="B5" s="13"/>
    </row>
    <row r="6" spans="1:15" ht="48.6" customHeight="1" x14ac:dyDescent="0.2">
      <c r="B6" s="9" t="s">
        <v>22</v>
      </c>
      <c r="D6" s="200" t="s">
        <v>45</v>
      </c>
      <c r="E6" s="201"/>
      <c r="F6" s="201"/>
      <c r="G6" s="201"/>
      <c r="H6" s="201"/>
      <c r="I6" s="201"/>
      <c r="J6" s="202"/>
      <c r="K6" s="41"/>
      <c r="L6" s="41"/>
    </row>
    <row r="7" spans="1:15" s="19" customFormat="1" ht="16.5" customHeight="1" x14ac:dyDescent="0.25">
      <c r="B7" s="43"/>
      <c r="C7" s="15"/>
      <c r="D7" s="42"/>
      <c r="E7" s="42"/>
      <c r="F7" s="42"/>
      <c r="G7" s="42"/>
      <c r="H7" s="42"/>
      <c r="I7" s="42"/>
      <c r="J7" s="42"/>
      <c r="K7" s="42"/>
      <c r="L7" s="42"/>
      <c r="M7" s="42"/>
    </row>
    <row r="8" spans="1:15" s="19" customFormat="1" ht="41.1" customHeight="1" x14ac:dyDescent="0.25">
      <c r="B8" s="212" t="s">
        <v>94</v>
      </c>
      <c r="C8" s="212"/>
      <c r="D8" s="212"/>
      <c r="E8" s="212"/>
      <c r="F8" s="212"/>
      <c r="G8" s="212"/>
      <c r="H8" s="212"/>
      <c r="I8" s="212"/>
      <c r="J8" s="45"/>
    </row>
    <row r="9" spans="1:15" s="19" customFormat="1" ht="50.1" customHeight="1" x14ac:dyDescent="0.25">
      <c r="B9" s="69" t="s">
        <v>95</v>
      </c>
      <c r="C9" s="68"/>
      <c r="D9" s="206">
        <v>0.52</v>
      </c>
      <c r="E9" s="207"/>
      <c r="F9" s="207"/>
      <c r="G9" s="207"/>
      <c r="H9" s="207"/>
      <c r="I9" s="207"/>
      <c r="J9" s="208"/>
    </row>
    <row r="10" spans="1:15" s="19" customFormat="1" ht="42.6" customHeight="1" x14ac:dyDescent="0.25">
      <c r="B10" s="69" t="s">
        <v>96</v>
      </c>
      <c r="C10" s="66"/>
      <c r="D10" s="209" t="s">
        <v>2146</v>
      </c>
      <c r="E10" s="210"/>
      <c r="F10" s="210"/>
      <c r="G10" s="210"/>
      <c r="H10" s="210"/>
      <c r="I10" s="210"/>
      <c r="J10" s="211"/>
    </row>
    <row r="11" spans="1:15" s="19" customFormat="1" ht="15.95" customHeight="1" x14ac:dyDescent="0.25">
      <c r="B11" s="70"/>
      <c r="C11" s="40"/>
      <c r="D11" s="40"/>
      <c r="E11" s="40"/>
      <c r="F11" s="40"/>
      <c r="G11" s="40"/>
      <c r="H11" s="40"/>
      <c r="I11" s="40"/>
      <c r="J11" s="40"/>
    </row>
    <row r="12" spans="1:15" s="19" customFormat="1" ht="31.5" customHeight="1" x14ac:dyDescent="0.25">
      <c r="B12" s="212" t="s">
        <v>24</v>
      </c>
      <c r="C12" s="212"/>
      <c r="D12" s="212"/>
      <c r="E12" s="212"/>
      <c r="F12" s="212"/>
      <c r="G12" s="15"/>
      <c r="H12" s="15"/>
      <c r="I12" s="15"/>
      <c r="J12" s="15"/>
      <c r="K12" s="15"/>
      <c r="L12" s="15"/>
    </row>
    <row r="13" spans="1:15" s="55" customFormat="1" ht="72.599999999999994" customHeight="1" x14ac:dyDescent="0.25">
      <c r="A13" s="19"/>
      <c r="B13" s="9" t="s">
        <v>97</v>
      </c>
      <c r="C13" s="54"/>
      <c r="D13" s="203"/>
      <c r="E13" s="204"/>
      <c r="F13" s="204"/>
      <c r="G13" s="204"/>
      <c r="H13" s="204"/>
      <c r="I13" s="204"/>
      <c r="J13" s="205"/>
      <c r="K13" s="40"/>
      <c r="L13" s="53"/>
      <c r="M13" s="53"/>
      <c r="N13" s="57"/>
      <c r="O13" s="56"/>
    </row>
    <row r="14" spans="1:15" s="19" customFormat="1" ht="24.6" customHeight="1" x14ac:dyDescent="0.25">
      <c r="B14" s="43"/>
      <c r="C14" s="40"/>
      <c r="D14" s="40"/>
      <c r="E14" s="40"/>
      <c r="F14" s="40"/>
      <c r="G14" s="40"/>
      <c r="H14" s="40"/>
      <c r="I14" s="40"/>
      <c r="J14" s="40"/>
      <c r="K14" s="40"/>
      <c r="L14" s="53"/>
      <c r="M14" s="53"/>
    </row>
    <row r="15" spans="1:15" s="19" customFormat="1" ht="36.6" customHeight="1" x14ac:dyDescent="0.25">
      <c r="B15" s="168" t="s">
        <v>98</v>
      </c>
      <c r="C15" s="168"/>
      <c r="D15" s="168"/>
      <c r="E15" s="168"/>
      <c r="F15" s="168"/>
      <c r="G15" s="168"/>
      <c r="H15" s="168"/>
      <c r="I15" s="168"/>
      <c r="J15" s="168"/>
      <c r="K15" s="40"/>
      <c r="L15" s="53"/>
      <c r="M15" s="53"/>
    </row>
    <row r="16" spans="1:15" ht="23.1" customHeight="1" x14ac:dyDescent="0.2">
      <c r="B16" s="17" t="s">
        <v>28</v>
      </c>
      <c r="C16" s="47"/>
      <c r="D16" s="195" t="s">
        <v>99</v>
      </c>
      <c r="E16" s="196"/>
      <c r="F16" s="196"/>
      <c r="G16" s="196"/>
      <c r="H16" s="196"/>
      <c r="I16" s="196"/>
      <c r="J16" s="197"/>
    </row>
    <row r="17" spans="2:10" ht="33.6" customHeight="1" x14ac:dyDescent="0.2">
      <c r="B17" s="9" t="s">
        <v>100</v>
      </c>
      <c r="C17" s="58"/>
      <c r="D17" s="198" t="s">
        <v>101</v>
      </c>
      <c r="E17" s="198"/>
      <c r="F17" s="198"/>
      <c r="G17" s="198"/>
      <c r="H17" s="198"/>
      <c r="I17" s="198"/>
      <c r="J17" s="199"/>
    </row>
    <row r="18" spans="2:10" ht="23.1" customHeight="1" x14ac:dyDescent="0.2">
      <c r="B18" s="17" t="s">
        <v>102</v>
      </c>
      <c r="C18" s="20"/>
      <c r="D18" s="192"/>
      <c r="E18" s="193"/>
      <c r="F18" s="193"/>
      <c r="G18" s="193"/>
      <c r="H18" s="193"/>
      <c r="I18" s="193"/>
      <c r="J18" s="194"/>
    </row>
    <row r="19" spans="2:10" ht="37.5" customHeight="1" x14ac:dyDescent="0.2">
      <c r="B19" s="181" t="s">
        <v>103</v>
      </c>
      <c r="C19" s="182"/>
      <c r="D19" s="183"/>
      <c r="E19" s="181" t="s">
        <v>35</v>
      </c>
      <c r="F19" s="183"/>
      <c r="G19" s="14" t="s">
        <v>36</v>
      </c>
      <c r="H19" s="14" t="s">
        <v>37</v>
      </c>
      <c r="I19" s="181" t="s">
        <v>38</v>
      </c>
      <c r="J19" s="183"/>
    </row>
    <row r="20" spans="2:10" ht="23.1" customHeight="1" x14ac:dyDescent="0.2">
      <c r="B20" s="176" t="s">
        <v>2147</v>
      </c>
      <c r="C20" s="177"/>
      <c r="D20" s="178"/>
      <c r="E20" s="176" t="s">
        <v>113</v>
      </c>
      <c r="F20" s="178"/>
      <c r="G20" s="39" t="s">
        <v>2184</v>
      </c>
      <c r="H20" s="72">
        <v>44927</v>
      </c>
      <c r="I20" s="179" t="s">
        <v>2003</v>
      </c>
      <c r="J20" s="180"/>
    </row>
    <row r="21" spans="2:10" ht="23.1" customHeight="1" x14ac:dyDescent="0.2">
      <c r="B21" s="176"/>
      <c r="C21" s="177"/>
      <c r="D21" s="178"/>
      <c r="E21" s="176"/>
      <c r="F21" s="178"/>
      <c r="G21" s="39"/>
      <c r="H21" s="72"/>
      <c r="I21" s="179"/>
      <c r="J21" s="180"/>
    </row>
    <row r="22" spans="2:10" ht="23.1" customHeight="1" x14ac:dyDescent="0.2">
      <c r="B22" s="176"/>
      <c r="C22" s="177"/>
      <c r="D22" s="178"/>
      <c r="E22" s="176"/>
      <c r="F22" s="178"/>
      <c r="G22" s="39"/>
      <c r="H22" s="72"/>
      <c r="I22" s="179"/>
      <c r="J22" s="180"/>
    </row>
    <row r="23" spans="2:10" ht="23.1" customHeight="1" x14ac:dyDescent="0.2">
      <c r="B23" s="176"/>
      <c r="C23" s="177"/>
      <c r="D23" s="178"/>
      <c r="E23" s="176"/>
      <c r="F23" s="178"/>
      <c r="G23" s="39"/>
      <c r="H23" s="72"/>
      <c r="I23" s="179"/>
      <c r="J23" s="180"/>
    </row>
    <row r="24" spans="2:10" ht="23.1" customHeight="1" x14ac:dyDescent="0.2">
      <c r="B24" s="176"/>
      <c r="C24" s="177"/>
      <c r="D24" s="178"/>
      <c r="E24" s="176"/>
      <c r="F24" s="178"/>
      <c r="G24" s="39"/>
      <c r="H24" s="72"/>
      <c r="I24" s="179"/>
      <c r="J24" s="180"/>
    </row>
    <row r="25" spans="2:10" ht="23.1" customHeight="1" x14ac:dyDescent="0.2">
      <c r="B25" s="176"/>
      <c r="C25" s="177"/>
      <c r="D25" s="178"/>
      <c r="E25" s="176"/>
      <c r="F25" s="178"/>
      <c r="G25" s="39"/>
      <c r="H25" s="72"/>
      <c r="I25" s="179"/>
      <c r="J25" s="180"/>
    </row>
    <row r="26" spans="2:10" ht="23.1" customHeight="1" x14ac:dyDescent="0.2">
      <c r="B26" s="176"/>
      <c r="C26" s="177"/>
      <c r="D26" s="178"/>
      <c r="E26" s="176"/>
      <c r="F26" s="178"/>
      <c r="G26" s="39"/>
      <c r="H26" s="72"/>
      <c r="I26" s="179"/>
      <c r="J26" s="180"/>
    </row>
    <row r="27" spans="2:10" ht="23.1" customHeight="1" x14ac:dyDescent="0.2">
      <c r="B27" s="176"/>
      <c r="C27" s="177"/>
      <c r="D27" s="178"/>
      <c r="E27" s="176"/>
      <c r="F27" s="178"/>
      <c r="G27" s="39"/>
      <c r="H27" s="72"/>
      <c r="I27" s="179"/>
      <c r="J27" s="180"/>
    </row>
    <row r="28" spans="2:10" ht="23.1" customHeight="1" x14ac:dyDescent="0.2">
      <c r="B28" s="176"/>
      <c r="C28" s="177"/>
      <c r="D28" s="178"/>
      <c r="E28" s="176"/>
      <c r="F28" s="178"/>
      <c r="G28" s="39"/>
      <c r="H28" s="72"/>
      <c r="I28" s="179"/>
      <c r="J28" s="180"/>
    </row>
    <row r="29" spans="2:10" ht="23.1" customHeight="1" x14ac:dyDescent="0.2">
      <c r="B29" s="176"/>
      <c r="C29" s="177"/>
      <c r="D29" s="178"/>
      <c r="E29" s="176"/>
      <c r="F29" s="178"/>
      <c r="G29" s="39"/>
      <c r="H29" s="72"/>
      <c r="I29" s="179"/>
      <c r="J29" s="180"/>
    </row>
    <row r="30" spans="2:10" ht="23.1" customHeight="1" x14ac:dyDescent="0.2"/>
    <row r="31" spans="2:10" ht="23.1" customHeight="1" x14ac:dyDescent="0.2">
      <c r="B31" s="17" t="s">
        <v>104</v>
      </c>
      <c r="C31" s="47"/>
      <c r="D31" s="195" t="s">
        <v>105</v>
      </c>
      <c r="E31" s="196"/>
      <c r="F31" s="196"/>
      <c r="G31" s="196"/>
      <c r="H31" s="196"/>
      <c r="I31" s="196"/>
      <c r="J31" s="197"/>
    </row>
    <row r="32" spans="2:10" ht="33.6" customHeight="1" x14ac:dyDescent="0.2">
      <c r="B32" s="9" t="s">
        <v>100</v>
      </c>
      <c r="C32" s="58"/>
      <c r="D32" s="198" t="s">
        <v>101</v>
      </c>
      <c r="E32" s="198"/>
      <c r="F32" s="198"/>
      <c r="G32" s="198"/>
      <c r="H32" s="198"/>
      <c r="I32" s="198"/>
      <c r="J32" s="199"/>
    </row>
    <row r="33" spans="2:10" ht="23.1" customHeight="1" x14ac:dyDescent="0.2">
      <c r="B33" s="17" t="s">
        <v>102</v>
      </c>
      <c r="C33" s="20"/>
      <c r="D33" s="192"/>
      <c r="E33" s="193"/>
      <c r="F33" s="193"/>
      <c r="G33" s="193"/>
      <c r="H33" s="193"/>
      <c r="I33" s="193"/>
      <c r="J33" s="194"/>
    </row>
    <row r="34" spans="2:10" ht="33" customHeight="1" x14ac:dyDescent="0.2">
      <c r="B34" s="181" t="s">
        <v>103</v>
      </c>
      <c r="C34" s="182"/>
      <c r="D34" s="183"/>
      <c r="E34" s="181" t="s">
        <v>35</v>
      </c>
      <c r="F34" s="183"/>
      <c r="G34" s="14" t="s">
        <v>36</v>
      </c>
      <c r="H34" s="14" t="s">
        <v>37</v>
      </c>
      <c r="I34" s="181" t="s">
        <v>38</v>
      </c>
      <c r="J34" s="183"/>
    </row>
    <row r="35" spans="2:10" ht="23.1" customHeight="1" x14ac:dyDescent="0.2">
      <c r="B35" s="176" t="s">
        <v>2004</v>
      </c>
      <c r="C35" s="177"/>
      <c r="D35" s="178"/>
      <c r="E35" s="176" t="s">
        <v>113</v>
      </c>
      <c r="F35" s="178"/>
      <c r="G35" s="39" t="s">
        <v>2184</v>
      </c>
      <c r="H35" s="72">
        <v>44972</v>
      </c>
      <c r="I35" s="179" t="s">
        <v>2005</v>
      </c>
      <c r="J35" s="180"/>
    </row>
    <row r="36" spans="2:10" ht="23.1" customHeight="1" x14ac:dyDescent="0.2">
      <c r="B36" s="176" t="s">
        <v>2006</v>
      </c>
      <c r="C36" s="177"/>
      <c r="D36" s="178"/>
      <c r="E36" s="176" t="s">
        <v>2017</v>
      </c>
      <c r="F36" s="178"/>
      <c r="G36" s="39" t="s">
        <v>2007</v>
      </c>
      <c r="H36" s="72">
        <v>45031</v>
      </c>
      <c r="I36" s="179" t="s">
        <v>2008</v>
      </c>
      <c r="J36" s="180"/>
    </row>
    <row r="37" spans="2:10" ht="23.1" customHeight="1" x14ac:dyDescent="0.2">
      <c r="B37" s="176" t="s">
        <v>2016</v>
      </c>
      <c r="C37" s="177"/>
      <c r="D37" s="178"/>
      <c r="E37" s="176" t="s">
        <v>2017</v>
      </c>
      <c r="F37" s="178"/>
      <c r="G37" s="39" t="s">
        <v>2184</v>
      </c>
      <c r="H37" s="72">
        <v>44972</v>
      </c>
      <c r="I37" s="179" t="s">
        <v>2018</v>
      </c>
      <c r="J37" s="180"/>
    </row>
    <row r="38" spans="2:10" ht="23.1" customHeight="1" x14ac:dyDescent="0.2">
      <c r="B38" s="176" t="s">
        <v>2079</v>
      </c>
      <c r="C38" s="177"/>
      <c r="D38" s="178"/>
      <c r="E38" s="176" t="s">
        <v>2017</v>
      </c>
      <c r="F38" s="178"/>
      <c r="G38" s="39" t="s">
        <v>2019</v>
      </c>
      <c r="H38" s="72">
        <v>45031</v>
      </c>
      <c r="I38" s="179" t="s">
        <v>2020</v>
      </c>
      <c r="J38" s="180"/>
    </row>
    <row r="39" spans="2:10" ht="23.1" customHeight="1" x14ac:dyDescent="0.2">
      <c r="B39" s="176" t="s">
        <v>2021</v>
      </c>
      <c r="C39" s="177"/>
      <c r="D39" s="178"/>
      <c r="E39" s="176" t="s">
        <v>2017</v>
      </c>
      <c r="F39" s="178"/>
      <c r="G39" s="39" t="s">
        <v>2184</v>
      </c>
      <c r="H39" s="72">
        <v>44972</v>
      </c>
      <c r="I39" s="179" t="s">
        <v>2022</v>
      </c>
      <c r="J39" s="180"/>
    </row>
    <row r="40" spans="2:10" ht="23.1" customHeight="1" x14ac:dyDescent="0.2">
      <c r="B40" s="176" t="s">
        <v>2023</v>
      </c>
      <c r="C40" s="177"/>
      <c r="D40" s="178"/>
      <c r="E40" s="176" t="s">
        <v>2024</v>
      </c>
      <c r="F40" s="178"/>
      <c r="G40" s="39" t="s">
        <v>2184</v>
      </c>
      <c r="H40" s="72">
        <v>45231</v>
      </c>
      <c r="I40" s="179" t="s">
        <v>2025</v>
      </c>
      <c r="J40" s="180"/>
    </row>
    <row r="41" spans="2:10" ht="23.1" customHeight="1" x14ac:dyDescent="0.2">
      <c r="B41" s="176"/>
      <c r="C41" s="177"/>
      <c r="D41" s="178"/>
      <c r="E41" s="176"/>
      <c r="F41" s="178"/>
      <c r="G41" s="39"/>
      <c r="H41" s="72"/>
      <c r="I41" s="179"/>
      <c r="J41" s="180"/>
    </row>
    <row r="42" spans="2:10" ht="23.1" customHeight="1" x14ac:dyDescent="0.2">
      <c r="B42" s="176"/>
      <c r="C42" s="177"/>
      <c r="D42" s="178"/>
      <c r="E42" s="176"/>
      <c r="F42" s="178"/>
      <c r="G42" s="39"/>
      <c r="H42" s="72"/>
      <c r="I42" s="179"/>
      <c r="J42" s="180"/>
    </row>
    <row r="43" spans="2:10" ht="23.1" customHeight="1" x14ac:dyDescent="0.2">
      <c r="B43" s="176"/>
      <c r="C43" s="177"/>
      <c r="D43" s="178"/>
      <c r="E43" s="176"/>
      <c r="F43" s="178"/>
      <c r="G43" s="39"/>
      <c r="H43" s="72"/>
      <c r="I43" s="179"/>
      <c r="J43" s="180"/>
    </row>
    <row r="44" spans="2:10" ht="23.1" customHeight="1" x14ac:dyDescent="0.2">
      <c r="B44" s="176"/>
      <c r="C44" s="177"/>
      <c r="D44" s="178"/>
      <c r="E44" s="176"/>
      <c r="F44" s="178"/>
      <c r="G44" s="39"/>
      <c r="H44" s="72"/>
      <c r="I44" s="179"/>
      <c r="J44" s="180"/>
    </row>
    <row r="45" spans="2:10" ht="23.1" customHeight="1" x14ac:dyDescent="0.2"/>
    <row r="46" spans="2:10" ht="36.6" customHeight="1" x14ac:dyDescent="0.2">
      <c r="B46" s="17" t="s">
        <v>106</v>
      </c>
      <c r="C46" s="47"/>
      <c r="D46" s="195" t="s">
        <v>107</v>
      </c>
      <c r="E46" s="196"/>
      <c r="F46" s="196"/>
      <c r="G46" s="196"/>
      <c r="H46" s="196"/>
      <c r="I46" s="196"/>
      <c r="J46" s="197"/>
    </row>
    <row r="47" spans="2:10" ht="39" customHeight="1" x14ac:dyDescent="0.2">
      <c r="B47" s="9" t="s">
        <v>100</v>
      </c>
      <c r="C47" s="58"/>
      <c r="D47" s="198" t="s">
        <v>101</v>
      </c>
      <c r="E47" s="198"/>
      <c r="F47" s="198"/>
      <c r="G47" s="198"/>
      <c r="H47" s="198"/>
      <c r="I47" s="198"/>
      <c r="J47" s="199"/>
    </row>
    <row r="48" spans="2:10" ht="23.1" customHeight="1" x14ac:dyDescent="0.2">
      <c r="B48" s="17" t="s">
        <v>102</v>
      </c>
      <c r="C48" s="20"/>
      <c r="D48" s="192"/>
      <c r="E48" s="193"/>
      <c r="F48" s="193"/>
      <c r="G48" s="193"/>
      <c r="H48" s="193"/>
      <c r="I48" s="193"/>
      <c r="J48" s="194"/>
    </row>
    <row r="49" spans="2:10" ht="29.1" customHeight="1" x14ac:dyDescent="0.2">
      <c r="B49" s="181" t="s">
        <v>103</v>
      </c>
      <c r="C49" s="182"/>
      <c r="D49" s="183"/>
      <c r="E49" s="181" t="s">
        <v>35</v>
      </c>
      <c r="F49" s="183"/>
      <c r="G49" s="14" t="s">
        <v>36</v>
      </c>
      <c r="H49" s="14" t="s">
        <v>37</v>
      </c>
      <c r="I49" s="181" t="s">
        <v>38</v>
      </c>
      <c r="J49" s="183"/>
    </row>
    <row r="50" spans="2:10" ht="23.1" customHeight="1" x14ac:dyDescent="0.2">
      <c r="B50" s="176" t="s">
        <v>2078</v>
      </c>
      <c r="C50" s="177"/>
      <c r="D50" s="178"/>
      <c r="E50" s="176"/>
      <c r="F50" s="178"/>
      <c r="G50" s="39"/>
      <c r="H50" s="72"/>
      <c r="I50" s="179"/>
      <c r="J50" s="180"/>
    </row>
    <row r="51" spans="2:10" ht="23.1" customHeight="1" x14ac:dyDescent="0.2">
      <c r="B51" s="176"/>
      <c r="C51" s="177"/>
      <c r="D51" s="178"/>
      <c r="E51" s="176"/>
      <c r="F51" s="178"/>
      <c r="G51" s="39"/>
      <c r="H51" s="72"/>
      <c r="I51" s="179"/>
      <c r="J51" s="180"/>
    </row>
    <row r="52" spans="2:10" ht="23.1" customHeight="1" x14ac:dyDescent="0.2">
      <c r="B52" s="176"/>
      <c r="C52" s="177"/>
      <c r="D52" s="178"/>
      <c r="E52" s="176"/>
      <c r="F52" s="178"/>
      <c r="G52" s="39"/>
      <c r="H52" s="72"/>
      <c r="I52" s="179"/>
      <c r="J52" s="180"/>
    </row>
    <row r="53" spans="2:10" ht="23.1" customHeight="1" x14ac:dyDescent="0.2">
      <c r="B53" s="176"/>
      <c r="C53" s="177"/>
      <c r="D53" s="178"/>
      <c r="E53" s="176"/>
      <c r="F53" s="178"/>
      <c r="G53" s="39"/>
      <c r="H53" s="72"/>
      <c r="I53" s="179"/>
      <c r="J53" s="180"/>
    </row>
    <row r="54" spans="2:10" ht="23.1" customHeight="1" x14ac:dyDescent="0.2">
      <c r="B54" s="176"/>
      <c r="C54" s="177"/>
      <c r="D54" s="178"/>
      <c r="E54" s="176"/>
      <c r="F54" s="178"/>
      <c r="G54" s="39"/>
      <c r="H54" s="72"/>
      <c r="I54" s="179"/>
      <c r="J54" s="180"/>
    </row>
    <row r="55" spans="2:10" ht="23.1" customHeight="1" x14ac:dyDescent="0.2">
      <c r="B55" s="176"/>
      <c r="C55" s="177"/>
      <c r="D55" s="178"/>
      <c r="E55" s="176"/>
      <c r="F55" s="178"/>
      <c r="G55" s="39"/>
      <c r="H55" s="72"/>
      <c r="I55" s="179"/>
      <c r="J55" s="180"/>
    </row>
    <row r="56" spans="2:10" ht="23.1" customHeight="1" x14ac:dyDescent="0.2">
      <c r="B56" s="176"/>
      <c r="C56" s="177"/>
      <c r="D56" s="178"/>
      <c r="E56" s="176"/>
      <c r="F56" s="178"/>
      <c r="G56" s="39"/>
      <c r="H56" s="72"/>
      <c r="I56" s="179"/>
      <c r="J56" s="180"/>
    </row>
    <row r="57" spans="2:10" ht="23.1" customHeight="1" x14ac:dyDescent="0.2">
      <c r="B57" s="176"/>
      <c r="C57" s="177"/>
      <c r="D57" s="178"/>
      <c r="E57" s="176"/>
      <c r="F57" s="178"/>
      <c r="G57" s="39"/>
      <c r="H57" s="72"/>
      <c r="I57" s="179"/>
      <c r="J57" s="180"/>
    </row>
    <row r="58" spans="2:10" ht="23.1" customHeight="1" x14ac:dyDescent="0.2">
      <c r="B58" s="176"/>
      <c r="C58" s="177"/>
      <c r="D58" s="178"/>
      <c r="E58" s="176"/>
      <c r="F58" s="178"/>
      <c r="G58" s="39"/>
      <c r="H58" s="72"/>
      <c r="I58" s="179"/>
      <c r="J58" s="180"/>
    </row>
    <row r="59" spans="2:10" ht="23.1" customHeight="1" x14ac:dyDescent="0.2">
      <c r="B59" s="176"/>
      <c r="C59" s="177"/>
      <c r="D59" s="178"/>
      <c r="E59" s="176"/>
      <c r="F59" s="178"/>
      <c r="G59" s="39"/>
      <c r="H59" s="72"/>
      <c r="I59" s="179"/>
      <c r="J59" s="180"/>
    </row>
    <row r="60" spans="2:10" ht="23.1" customHeight="1" x14ac:dyDescent="0.2"/>
    <row r="61" spans="2:10" ht="23.1" customHeight="1" x14ac:dyDescent="0.2">
      <c r="B61" s="17" t="s">
        <v>108</v>
      </c>
      <c r="C61" s="47"/>
      <c r="D61" s="184" t="s">
        <v>109</v>
      </c>
      <c r="E61" s="185"/>
      <c r="F61" s="185"/>
      <c r="G61" s="185"/>
      <c r="H61" s="185"/>
      <c r="I61" s="185"/>
      <c r="J61" s="186"/>
    </row>
    <row r="62" spans="2:10" ht="37.5" customHeight="1" x14ac:dyDescent="0.2">
      <c r="B62" s="9" t="s">
        <v>100</v>
      </c>
      <c r="C62" s="58"/>
      <c r="D62" s="177" t="s">
        <v>110</v>
      </c>
      <c r="E62" s="177"/>
      <c r="F62" s="177"/>
      <c r="G62" s="177"/>
      <c r="H62" s="177"/>
      <c r="I62" s="177"/>
      <c r="J62" s="178"/>
    </row>
    <row r="63" spans="2:10" ht="23.1" customHeight="1" x14ac:dyDescent="0.2">
      <c r="B63" s="17" t="s">
        <v>102</v>
      </c>
      <c r="C63" s="20"/>
      <c r="D63" s="187" t="s">
        <v>111</v>
      </c>
      <c r="E63" s="188"/>
      <c r="F63" s="188"/>
      <c r="G63" s="188"/>
      <c r="H63" s="188"/>
      <c r="I63" s="188"/>
      <c r="J63" s="189"/>
    </row>
    <row r="64" spans="2:10" ht="35.1" customHeight="1" x14ac:dyDescent="0.2">
      <c r="B64" s="181" t="s">
        <v>103</v>
      </c>
      <c r="C64" s="182"/>
      <c r="D64" s="183"/>
      <c r="E64" s="181" t="s">
        <v>35</v>
      </c>
      <c r="F64" s="183"/>
      <c r="G64" s="14" t="s">
        <v>36</v>
      </c>
      <c r="H64" s="14" t="s">
        <v>37</v>
      </c>
      <c r="I64" s="181" t="s">
        <v>38</v>
      </c>
      <c r="J64" s="183"/>
    </row>
    <row r="65" spans="2:10" ht="23.1" customHeight="1" x14ac:dyDescent="0.2">
      <c r="B65" s="176" t="s">
        <v>112</v>
      </c>
      <c r="C65" s="177"/>
      <c r="D65" s="178"/>
      <c r="E65" s="176" t="s">
        <v>113</v>
      </c>
      <c r="F65" s="178"/>
      <c r="G65" s="39" t="s">
        <v>114</v>
      </c>
      <c r="H65" s="72">
        <v>44972</v>
      </c>
      <c r="I65" s="179" t="s">
        <v>115</v>
      </c>
      <c r="J65" s="180"/>
    </row>
    <row r="66" spans="2:10" ht="23.1" customHeight="1" x14ac:dyDescent="0.25">
      <c r="B66" s="176" t="s">
        <v>116</v>
      </c>
      <c r="C66" s="177"/>
      <c r="D66" s="178"/>
      <c r="E66" s="123"/>
      <c r="F66" s="122" t="s">
        <v>117</v>
      </c>
      <c r="G66" s="39" t="s">
        <v>114</v>
      </c>
      <c r="H66" s="72">
        <v>45031</v>
      </c>
      <c r="I66" s="179" t="s">
        <v>118</v>
      </c>
      <c r="J66" s="180"/>
    </row>
    <row r="67" spans="2:10" ht="23.1" customHeight="1" x14ac:dyDescent="0.2">
      <c r="B67" s="176" t="s">
        <v>119</v>
      </c>
      <c r="C67" s="177"/>
      <c r="D67" s="178"/>
      <c r="E67" s="176" t="s">
        <v>120</v>
      </c>
      <c r="F67" s="178"/>
      <c r="G67" s="39" t="s">
        <v>114</v>
      </c>
      <c r="H67" s="72">
        <v>45061</v>
      </c>
      <c r="I67" s="179" t="s">
        <v>121</v>
      </c>
      <c r="J67" s="180"/>
    </row>
    <row r="68" spans="2:10" ht="23.1" customHeight="1" x14ac:dyDescent="0.2">
      <c r="B68" s="176" t="s">
        <v>2009</v>
      </c>
      <c r="C68" s="177"/>
      <c r="D68" s="178"/>
      <c r="E68" s="176" t="s">
        <v>2010</v>
      </c>
      <c r="F68" s="178"/>
      <c r="G68" s="39" t="s">
        <v>114</v>
      </c>
      <c r="H68" s="72">
        <v>45122</v>
      </c>
      <c r="I68" s="179" t="s">
        <v>2011</v>
      </c>
      <c r="J68" s="180"/>
    </row>
    <row r="69" spans="2:10" ht="23.1" customHeight="1" x14ac:dyDescent="0.2">
      <c r="B69" s="176" t="s">
        <v>2026</v>
      </c>
      <c r="C69" s="177"/>
      <c r="D69" s="178"/>
      <c r="E69" s="176" t="s">
        <v>2010</v>
      </c>
      <c r="F69" s="178"/>
      <c r="G69" s="39" t="s">
        <v>114</v>
      </c>
      <c r="H69" s="72">
        <v>45170</v>
      </c>
      <c r="I69" s="179" t="s">
        <v>2027</v>
      </c>
      <c r="J69" s="180"/>
    </row>
    <row r="70" spans="2:10" ht="23.1" customHeight="1" x14ac:dyDescent="0.2">
      <c r="B70" s="176"/>
      <c r="C70" s="177"/>
      <c r="D70" s="178"/>
      <c r="E70" s="176"/>
      <c r="F70" s="178"/>
      <c r="G70" s="39"/>
      <c r="H70" s="72"/>
      <c r="I70" s="179"/>
      <c r="J70" s="180"/>
    </row>
    <row r="71" spans="2:10" ht="23.1" customHeight="1" x14ac:dyDescent="0.2">
      <c r="B71" s="176"/>
      <c r="C71" s="177"/>
      <c r="D71" s="178"/>
      <c r="E71" s="176"/>
      <c r="F71" s="178"/>
      <c r="G71" s="39"/>
      <c r="H71" s="72"/>
      <c r="I71" s="179"/>
      <c r="J71" s="180"/>
    </row>
    <row r="72" spans="2:10" ht="23.1" customHeight="1" x14ac:dyDescent="0.2">
      <c r="B72" s="176"/>
      <c r="C72" s="177"/>
      <c r="D72" s="178"/>
      <c r="E72" s="176"/>
      <c r="F72" s="178"/>
      <c r="G72" s="39"/>
      <c r="H72" s="72"/>
      <c r="I72" s="179"/>
      <c r="J72" s="180"/>
    </row>
    <row r="73" spans="2:10" ht="23.1" customHeight="1" x14ac:dyDescent="0.2">
      <c r="B73" s="176"/>
      <c r="C73" s="177"/>
      <c r="D73" s="178"/>
      <c r="E73" s="176"/>
      <c r="F73" s="178"/>
      <c r="G73" s="39"/>
      <c r="H73" s="72"/>
      <c r="I73" s="179"/>
      <c r="J73" s="180"/>
    </row>
    <row r="74" spans="2:10" ht="23.1" customHeight="1" x14ac:dyDescent="0.2">
      <c r="B74" s="176"/>
      <c r="C74" s="177"/>
      <c r="D74" s="178"/>
      <c r="E74" s="176"/>
      <c r="F74" s="178"/>
      <c r="G74" s="39"/>
      <c r="H74" s="72"/>
      <c r="I74" s="179"/>
      <c r="J74" s="180"/>
    </row>
    <row r="75" spans="2:10" ht="23.1" customHeight="1" x14ac:dyDescent="0.2"/>
    <row r="76" spans="2:10" ht="23.1" customHeight="1" x14ac:dyDescent="0.2">
      <c r="B76" s="17" t="s">
        <v>122</v>
      </c>
      <c r="C76" s="47"/>
      <c r="D76" s="184" t="s">
        <v>2012</v>
      </c>
      <c r="E76" s="185"/>
      <c r="F76" s="185"/>
      <c r="G76" s="185"/>
      <c r="H76" s="185"/>
      <c r="I76" s="185"/>
      <c r="J76" s="186"/>
    </row>
    <row r="77" spans="2:10" ht="37.5" customHeight="1" x14ac:dyDescent="0.2">
      <c r="B77" s="9" t="s">
        <v>100</v>
      </c>
      <c r="C77" s="58"/>
      <c r="D77" s="177" t="s">
        <v>1984</v>
      </c>
      <c r="E77" s="177"/>
      <c r="F77" s="177"/>
      <c r="G77" s="177"/>
      <c r="H77" s="177"/>
      <c r="I77" s="177"/>
      <c r="J77" s="178"/>
    </row>
    <row r="78" spans="2:10" ht="23.1" customHeight="1" x14ac:dyDescent="0.2">
      <c r="B78" s="17" t="s">
        <v>102</v>
      </c>
      <c r="C78" s="20"/>
      <c r="D78" s="187" t="s">
        <v>110</v>
      </c>
      <c r="E78" s="188"/>
      <c r="F78" s="188"/>
      <c r="G78" s="188"/>
      <c r="H78" s="188"/>
      <c r="I78" s="188"/>
      <c r="J78" s="189"/>
    </row>
    <row r="79" spans="2:10" ht="35.1" customHeight="1" x14ac:dyDescent="0.2">
      <c r="B79" s="181" t="s">
        <v>103</v>
      </c>
      <c r="C79" s="182"/>
      <c r="D79" s="183"/>
      <c r="E79" s="181" t="s">
        <v>35</v>
      </c>
      <c r="F79" s="183"/>
      <c r="G79" s="14" t="s">
        <v>36</v>
      </c>
      <c r="H79" s="14" t="s">
        <v>37</v>
      </c>
      <c r="I79" s="181" t="s">
        <v>38</v>
      </c>
      <c r="J79" s="183"/>
    </row>
    <row r="80" spans="2:10" ht="23.1" customHeight="1" x14ac:dyDescent="0.2">
      <c r="B80" s="176" t="s">
        <v>2032</v>
      </c>
      <c r="C80" s="177"/>
      <c r="D80" s="178"/>
      <c r="E80" s="176" t="s">
        <v>2014</v>
      </c>
      <c r="F80" s="178"/>
      <c r="G80" s="39" t="s">
        <v>2013</v>
      </c>
      <c r="H80" s="72">
        <v>44972</v>
      </c>
      <c r="I80" s="179" t="s">
        <v>2031</v>
      </c>
      <c r="J80" s="180"/>
    </row>
    <row r="81" spans="2:10" ht="23.1" customHeight="1" x14ac:dyDescent="0.2">
      <c r="B81" s="176" t="s">
        <v>2033</v>
      </c>
      <c r="C81" s="177"/>
      <c r="D81" s="178"/>
      <c r="E81" s="176" t="s">
        <v>2029</v>
      </c>
      <c r="F81" s="178"/>
      <c r="G81" s="39" t="s">
        <v>2013</v>
      </c>
      <c r="H81" s="72">
        <v>45031</v>
      </c>
      <c r="I81" s="179" t="s">
        <v>2015</v>
      </c>
      <c r="J81" s="180"/>
    </row>
    <row r="82" spans="2:10" ht="23.1" customHeight="1" x14ac:dyDescent="0.2">
      <c r="B82" s="176" t="s">
        <v>2034</v>
      </c>
      <c r="C82" s="177"/>
      <c r="D82" s="178"/>
      <c r="E82" s="176" t="s">
        <v>2029</v>
      </c>
      <c r="F82" s="178"/>
      <c r="G82" s="39" t="s">
        <v>2013</v>
      </c>
      <c r="H82" s="72">
        <v>45092</v>
      </c>
      <c r="I82" s="179" t="s">
        <v>2028</v>
      </c>
      <c r="J82" s="180"/>
    </row>
    <row r="83" spans="2:10" ht="23.1" customHeight="1" x14ac:dyDescent="0.2">
      <c r="B83" s="176" t="s">
        <v>2030</v>
      </c>
      <c r="C83" s="177"/>
      <c r="D83" s="178"/>
      <c r="E83" s="190" t="s">
        <v>2029</v>
      </c>
      <c r="F83" s="191"/>
      <c r="G83" s="39" t="s">
        <v>2013</v>
      </c>
      <c r="H83" s="72">
        <v>45153</v>
      </c>
      <c r="I83" s="179" t="s">
        <v>2080</v>
      </c>
      <c r="J83" s="180"/>
    </row>
    <row r="84" spans="2:10" ht="23.1" customHeight="1" x14ac:dyDescent="0.2">
      <c r="B84" s="176" t="s">
        <v>2035</v>
      </c>
      <c r="C84" s="177"/>
      <c r="D84" s="178"/>
      <c r="E84" s="190" t="s">
        <v>2029</v>
      </c>
      <c r="F84" s="191"/>
      <c r="G84" s="39" t="s">
        <v>2013</v>
      </c>
      <c r="H84" s="72">
        <v>45184</v>
      </c>
      <c r="I84" s="179" t="s">
        <v>2081</v>
      </c>
      <c r="J84" s="180"/>
    </row>
    <row r="85" spans="2:10" ht="23.1" customHeight="1" x14ac:dyDescent="0.2">
      <c r="B85" s="176" t="s">
        <v>2036</v>
      </c>
      <c r="C85" s="177"/>
      <c r="D85" s="178"/>
      <c r="E85" s="190" t="s">
        <v>2029</v>
      </c>
      <c r="F85" s="191"/>
      <c r="G85" s="39" t="s">
        <v>2013</v>
      </c>
      <c r="H85" s="72">
        <v>45224</v>
      </c>
      <c r="I85" s="179" t="s">
        <v>2082</v>
      </c>
      <c r="J85" s="180"/>
    </row>
    <row r="86" spans="2:10" ht="23.1" customHeight="1" x14ac:dyDescent="0.2">
      <c r="B86" s="176"/>
      <c r="C86" s="177"/>
      <c r="D86" s="178"/>
      <c r="E86" s="176"/>
      <c r="F86" s="178"/>
      <c r="G86" s="39"/>
      <c r="H86" s="72"/>
      <c r="I86" s="179"/>
      <c r="J86" s="180"/>
    </row>
    <row r="87" spans="2:10" ht="23.1" customHeight="1" x14ac:dyDescent="0.2">
      <c r="B87" s="176"/>
      <c r="C87" s="177"/>
      <c r="D87" s="178"/>
      <c r="E87" s="176"/>
      <c r="F87" s="178"/>
      <c r="G87" s="39"/>
      <c r="H87" s="72"/>
      <c r="I87" s="179"/>
      <c r="J87" s="180"/>
    </row>
    <row r="88" spans="2:10" ht="23.1" customHeight="1" x14ac:dyDescent="0.2">
      <c r="B88" s="176"/>
      <c r="C88" s="177"/>
      <c r="D88" s="178"/>
      <c r="E88" s="176"/>
      <c r="F88" s="178"/>
      <c r="G88" s="39"/>
      <c r="H88" s="72"/>
      <c r="I88" s="179"/>
      <c r="J88" s="180"/>
    </row>
    <row r="89" spans="2:10" ht="23.1" customHeight="1" x14ac:dyDescent="0.2">
      <c r="B89" s="176"/>
      <c r="C89" s="177"/>
      <c r="D89" s="178"/>
      <c r="E89" s="176"/>
      <c r="F89" s="178"/>
      <c r="G89" s="39"/>
      <c r="H89" s="72"/>
      <c r="I89" s="179"/>
      <c r="J89" s="180"/>
    </row>
    <row r="90" spans="2:10" ht="23.1" customHeight="1" x14ac:dyDescent="0.2"/>
    <row r="91" spans="2:10" ht="23.1" customHeight="1" x14ac:dyDescent="0.2">
      <c r="B91" s="17" t="s">
        <v>123</v>
      </c>
      <c r="C91" s="47"/>
      <c r="D91" s="184" t="s">
        <v>2110</v>
      </c>
      <c r="E91" s="185"/>
      <c r="F91" s="185"/>
      <c r="G91" s="185"/>
      <c r="H91" s="185"/>
      <c r="I91" s="185"/>
      <c r="J91" s="186"/>
    </row>
    <row r="92" spans="2:10" ht="41.1" customHeight="1" x14ac:dyDescent="0.2">
      <c r="B92" s="9" t="s">
        <v>100</v>
      </c>
      <c r="C92" s="58"/>
      <c r="D92" s="177" t="s">
        <v>1981</v>
      </c>
      <c r="E92" s="177"/>
      <c r="F92" s="177"/>
      <c r="G92" s="177"/>
      <c r="H92" s="177"/>
      <c r="I92" s="177"/>
      <c r="J92" s="178"/>
    </row>
    <row r="93" spans="2:10" ht="23.1" customHeight="1" x14ac:dyDescent="0.2">
      <c r="B93" s="17" t="s">
        <v>102</v>
      </c>
      <c r="C93" s="20"/>
      <c r="D93" s="187" t="s">
        <v>1986</v>
      </c>
      <c r="E93" s="188"/>
      <c r="F93" s="188"/>
      <c r="G93" s="188"/>
      <c r="H93" s="188"/>
      <c r="I93" s="188"/>
      <c r="J93" s="189"/>
    </row>
    <row r="94" spans="2:10" ht="36.6" customHeight="1" x14ac:dyDescent="0.2">
      <c r="B94" s="181" t="s">
        <v>103</v>
      </c>
      <c r="C94" s="182"/>
      <c r="D94" s="183"/>
      <c r="E94" s="181" t="s">
        <v>35</v>
      </c>
      <c r="F94" s="183"/>
      <c r="G94" s="14" t="s">
        <v>36</v>
      </c>
      <c r="H94" s="14" t="s">
        <v>37</v>
      </c>
      <c r="I94" s="181" t="s">
        <v>38</v>
      </c>
      <c r="J94" s="183"/>
    </row>
    <row r="95" spans="2:10" ht="23.1" customHeight="1" x14ac:dyDescent="0.2">
      <c r="B95" s="176" t="s">
        <v>2109</v>
      </c>
      <c r="C95" s="177"/>
      <c r="D95" s="178"/>
      <c r="E95" s="176" t="s">
        <v>2083</v>
      </c>
      <c r="F95" s="178"/>
      <c r="G95" s="39" t="s">
        <v>2037</v>
      </c>
      <c r="H95" s="72">
        <v>44972</v>
      </c>
      <c r="I95" s="179" t="s">
        <v>2038</v>
      </c>
      <c r="J95" s="180"/>
    </row>
    <row r="96" spans="2:10" ht="23.1" customHeight="1" x14ac:dyDescent="0.2">
      <c r="B96" s="176" t="s">
        <v>2111</v>
      </c>
      <c r="C96" s="177"/>
      <c r="D96" s="178"/>
      <c r="E96" s="190" t="s">
        <v>2083</v>
      </c>
      <c r="F96" s="191"/>
      <c r="G96" s="124" t="s">
        <v>2037</v>
      </c>
      <c r="H96" s="72">
        <v>45031</v>
      </c>
      <c r="I96" s="179" t="s">
        <v>2040</v>
      </c>
      <c r="J96" s="180"/>
    </row>
    <row r="97" spans="2:10" ht="23.1" customHeight="1" x14ac:dyDescent="0.2">
      <c r="B97" s="176" t="s">
        <v>2039</v>
      </c>
      <c r="C97" s="177"/>
      <c r="D97" s="178"/>
      <c r="E97" s="190" t="s">
        <v>2083</v>
      </c>
      <c r="F97" s="191"/>
      <c r="G97" s="124" t="s">
        <v>2037</v>
      </c>
      <c r="H97" s="72">
        <v>45061</v>
      </c>
      <c r="I97" s="179" t="s">
        <v>2041</v>
      </c>
      <c r="J97" s="180"/>
    </row>
    <row r="98" spans="2:10" ht="23.1" customHeight="1" x14ac:dyDescent="0.2">
      <c r="B98" s="176" t="s">
        <v>2112</v>
      </c>
      <c r="C98" s="177"/>
      <c r="D98" s="178"/>
      <c r="E98" s="190" t="s">
        <v>2083</v>
      </c>
      <c r="F98" s="191"/>
      <c r="G98" s="124" t="s">
        <v>2037</v>
      </c>
      <c r="H98" s="72">
        <v>45092</v>
      </c>
      <c r="I98" s="179" t="s">
        <v>2042</v>
      </c>
      <c r="J98" s="180"/>
    </row>
    <row r="99" spans="2:10" ht="23.1" customHeight="1" x14ac:dyDescent="0.2">
      <c r="B99" s="176" t="s">
        <v>2113</v>
      </c>
      <c r="C99" s="177"/>
      <c r="D99" s="178"/>
      <c r="E99" s="190" t="s">
        <v>2083</v>
      </c>
      <c r="F99" s="191"/>
      <c r="G99" s="124" t="s">
        <v>2037</v>
      </c>
      <c r="H99" s="72">
        <v>45153</v>
      </c>
      <c r="I99" s="179" t="s">
        <v>2043</v>
      </c>
      <c r="J99" s="180"/>
    </row>
    <row r="100" spans="2:10" ht="23.1" customHeight="1" x14ac:dyDescent="0.2">
      <c r="B100" s="176"/>
      <c r="C100" s="177"/>
      <c r="D100" s="178"/>
      <c r="E100" s="176"/>
      <c r="F100" s="178"/>
      <c r="G100" s="124"/>
      <c r="H100" s="72"/>
      <c r="I100" s="179"/>
      <c r="J100" s="180"/>
    </row>
    <row r="101" spans="2:10" ht="23.1" customHeight="1" x14ac:dyDescent="0.2">
      <c r="B101" s="176" t="s">
        <v>2114</v>
      </c>
      <c r="C101" s="177"/>
      <c r="D101" s="178"/>
      <c r="E101" s="176" t="s">
        <v>2083</v>
      </c>
      <c r="F101" s="178"/>
      <c r="G101" s="124" t="s">
        <v>2084</v>
      </c>
      <c r="H101" s="72">
        <v>44972</v>
      </c>
      <c r="I101" s="179" t="s">
        <v>2085</v>
      </c>
      <c r="J101" s="180"/>
    </row>
    <row r="102" spans="2:10" ht="23.1" customHeight="1" x14ac:dyDescent="0.2">
      <c r="B102" s="176" t="s">
        <v>2115</v>
      </c>
      <c r="C102" s="177"/>
      <c r="D102" s="178"/>
      <c r="E102" s="176" t="s">
        <v>2083</v>
      </c>
      <c r="F102" s="178"/>
      <c r="G102" s="39" t="s">
        <v>2084</v>
      </c>
      <c r="H102" s="72">
        <v>45092</v>
      </c>
      <c r="I102" s="179" t="s">
        <v>2087</v>
      </c>
      <c r="J102" s="180"/>
    </row>
    <row r="103" spans="2:10" ht="23.1" customHeight="1" x14ac:dyDescent="0.2">
      <c r="B103" s="176" t="s">
        <v>2116</v>
      </c>
      <c r="C103" s="177"/>
      <c r="D103" s="178"/>
      <c r="E103" s="176" t="s">
        <v>2083</v>
      </c>
      <c r="F103" s="178"/>
      <c r="G103" s="39" t="s">
        <v>2084</v>
      </c>
      <c r="H103" s="72">
        <v>45108</v>
      </c>
      <c r="I103" s="179" t="s">
        <v>2088</v>
      </c>
      <c r="J103" s="180"/>
    </row>
    <row r="104" spans="2:10" ht="23.1" customHeight="1" x14ac:dyDescent="0.2">
      <c r="B104" s="176"/>
      <c r="C104" s="177"/>
      <c r="D104" s="178"/>
      <c r="E104" s="176"/>
      <c r="F104" s="178"/>
      <c r="G104" s="39"/>
      <c r="H104" s="72"/>
      <c r="I104" s="179"/>
      <c r="J104" s="180"/>
    </row>
    <row r="105" spans="2:10" ht="23.1" customHeight="1" x14ac:dyDescent="0.2"/>
    <row r="106" spans="2:10" ht="23.1" customHeight="1" x14ac:dyDescent="0.2">
      <c r="B106" s="17" t="s">
        <v>124</v>
      </c>
      <c r="C106" s="47"/>
      <c r="D106" s="184" t="s">
        <v>2124</v>
      </c>
      <c r="E106" s="185"/>
      <c r="F106" s="185"/>
      <c r="G106" s="185"/>
      <c r="H106" s="185"/>
      <c r="I106" s="185"/>
      <c r="J106" s="186"/>
    </row>
    <row r="107" spans="2:10" ht="33" customHeight="1" x14ac:dyDescent="0.2">
      <c r="B107" s="9" t="s">
        <v>100</v>
      </c>
      <c r="C107" s="58"/>
      <c r="D107" s="177" t="s">
        <v>1989</v>
      </c>
      <c r="E107" s="177"/>
      <c r="F107" s="177"/>
      <c r="G107" s="177"/>
      <c r="H107" s="177"/>
      <c r="I107" s="177"/>
      <c r="J107" s="178"/>
    </row>
    <row r="108" spans="2:10" ht="23.1" customHeight="1" x14ac:dyDescent="0.2">
      <c r="B108" s="17" t="s">
        <v>102</v>
      </c>
      <c r="C108" s="20"/>
      <c r="D108" s="187" t="s">
        <v>2086</v>
      </c>
      <c r="E108" s="188"/>
      <c r="F108" s="188"/>
      <c r="G108" s="188"/>
      <c r="H108" s="188"/>
      <c r="I108" s="188"/>
      <c r="J108" s="189"/>
    </row>
    <row r="109" spans="2:10" ht="27.6" customHeight="1" x14ac:dyDescent="0.2">
      <c r="B109" s="181" t="s">
        <v>103</v>
      </c>
      <c r="C109" s="182"/>
      <c r="D109" s="183"/>
      <c r="E109" s="181" t="s">
        <v>35</v>
      </c>
      <c r="F109" s="183"/>
      <c r="G109" s="14" t="s">
        <v>36</v>
      </c>
      <c r="H109" s="14" t="s">
        <v>37</v>
      </c>
      <c r="I109" s="181" t="s">
        <v>38</v>
      </c>
      <c r="J109" s="183"/>
    </row>
    <row r="110" spans="2:10" ht="23.1" customHeight="1" x14ac:dyDescent="0.2">
      <c r="B110" s="176" t="s">
        <v>2117</v>
      </c>
      <c r="C110" s="177"/>
      <c r="D110" s="178"/>
      <c r="E110" s="176" t="s">
        <v>2083</v>
      </c>
      <c r="F110" s="178"/>
      <c r="G110" s="39" t="s">
        <v>2185</v>
      </c>
      <c r="H110" s="72">
        <v>44927</v>
      </c>
      <c r="I110" s="179" t="s">
        <v>2089</v>
      </c>
      <c r="J110" s="180"/>
    </row>
    <row r="111" spans="2:10" ht="23.1" customHeight="1" x14ac:dyDescent="0.2">
      <c r="B111" s="176" t="s">
        <v>2118</v>
      </c>
      <c r="C111" s="177"/>
      <c r="D111" s="178"/>
      <c r="E111" s="176" t="s">
        <v>2083</v>
      </c>
      <c r="F111" s="178"/>
      <c r="G111" s="39" t="s">
        <v>2185</v>
      </c>
      <c r="H111" s="72">
        <v>44958</v>
      </c>
      <c r="I111" s="179" t="s">
        <v>2090</v>
      </c>
      <c r="J111" s="180"/>
    </row>
    <row r="112" spans="2:10" ht="23.1" customHeight="1" x14ac:dyDescent="0.2">
      <c r="B112" s="176" t="s">
        <v>2119</v>
      </c>
      <c r="C112" s="177"/>
      <c r="D112" s="178"/>
      <c r="E112" s="176" t="s">
        <v>2083</v>
      </c>
      <c r="F112" s="178"/>
      <c r="G112" s="39" t="s">
        <v>2186</v>
      </c>
      <c r="H112" s="72">
        <v>44986</v>
      </c>
      <c r="I112" s="179" t="s">
        <v>2091</v>
      </c>
      <c r="J112" s="180"/>
    </row>
    <row r="113" spans="2:10" ht="23.1" customHeight="1" x14ac:dyDescent="0.2">
      <c r="B113" s="176" t="s">
        <v>2120</v>
      </c>
      <c r="C113" s="177"/>
      <c r="D113" s="178"/>
      <c r="E113" s="176" t="s">
        <v>2083</v>
      </c>
      <c r="F113" s="178"/>
      <c r="G113" s="39" t="s">
        <v>2185</v>
      </c>
      <c r="H113" s="72">
        <v>45047</v>
      </c>
      <c r="I113" s="179" t="s">
        <v>2121</v>
      </c>
      <c r="J113" s="180"/>
    </row>
    <row r="114" spans="2:10" ht="23.1" customHeight="1" x14ac:dyDescent="0.2">
      <c r="B114" s="176" t="s">
        <v>2122</v>
      </c>
      <c r="C114" s="177"/>
      <c r="D114" s="178"/>
      <c r="E114" s="176" t="s">
        <v>2083</v>
      </c>
      <c r="F114" s="178"/>
      <c r="G114" s="39" t="s">
        <v>2185</v>
      </c>
      <c r="H114" s="72">
        <v>45139</v>
      </c>
      <c r="I114" s="179" t="s">
        <v>2123</v>
      </c>
      <c r="J114" s="180"/>
    </row>
    <row r="115" spans="2:10" ht="23.1" customHeight="1" x14ac:dyDescent="0.2">
      <c r="B115" s="176" t="s">
        <v>2125</v>
      </c>
      <c r="C115" s="177"/>
      <c r="D115" s="178"/>
      <c r="E115" s="176" t="s">
        <v>2083</v>
      </c>
      <c r="F115" s="178"/>
      <c r="G115" s="39" t="s">
        <v>2092</v>
      </c>
      <c r="H115" s="72">
        <v>44972</v>
      </c>
      <c r="I115" s="179" t="s">
        <v>2093</v>
      </c>
      <c r="J115" s="180"/>
    </row>
    <row r="116" spans="2:10" ht="23.1" customHeight="1" x14ac:dyDescent="0.2">
      <c r="B116" s="176" t="s">
        <v>2126</v>
      </c>
      <c r="C116" s="177"/>
      <c r="D116" s="178"/>
      <c r="E116" s="176" t="s">
        <v>2083</v>
      </c>
      <c r="F116" s="178"/>
      <c r="G116" s="39" t="s">
        <v>2092</v>
      </c>
      <c r="H116" s="72">
        <v>45017</v>
      </c>
      <c r="I116" s="179" t="s">
        <v>2094</v>
      </c>
      <c r="J116" s="180"/>
    </row>
    <row r="117" spans="2:10" ht="23.1" customHeight="1" x14ac:dyDescent="0.2">
      <c r="B117" s="176" t="s">
        <v>2127</v>
      </c>
      <c r="C117" s="177"/>
      <c r="D117" s="178"/>
      <c r="E117" s="176" t="s">
        <v>2083</v>
      </c>
      <c r="F117" s="178"/>
      <c r="G117" s="39" t="s">
        <v>2092</v>
      </c>
      <c r="H117" s="72">
        <v>44972</v>
      </c>
      <c r="I117" s="179" t="s">
        <v>2097</v>
      </c>
      <c r="J117" s="180"/>
    </row>
    <row r="118" spans="2:10" ht="23.1" customHeight="1" x14ac:dyDescent="0.2">
      <c r="B118" s="176" t="s">
        <v>2128</v>
      </c>
      <c r="C118" s="177"/>
      <c r="D118" s="178"/>
      <c r="E118" s="176" t="s">
        <v>2083</v>
      </c>
      <c r="F118" s="178"/>
      <c r="G118" s="39" t="s">
        <v>2095</v>
      </c>
      <c r="H118" s="72">
        <v>45047</v>
      </c>
      <c r="I118" s="179" t="s">
        <v>2096</v>
      </c>
      <c r="J118" s="180"/>
    </row>
    <row r="119" spans="2:10" ht="23.1" customHeight="1" x14ac:dyDescent="0.2">
      <c r="B119" s="176"/>
      <c r="C119" s="177"/>
      <c r="D119" s="178"/>
      <c r="E119" s="176"/>
      <c r="F119" s="178"/>
      <c r="G119" s="39"/>
      <c r="H119" s="72"/>
      <c r="I119" s="179"/>
      <c r="J119" s="180"/>
    </row>
    <row r="120" spans="2:10" ht="23.1" customHeight="1" x14ac:dyDescent="0.2"/>
    <row r="121" spans="2:10" ht="23.1" customHeight="1" x14ac:dyDescent="0.2">
      <c r="B121" s="17" t="s">
        <v>125</v>
      </c>
      <c r="C121" s="47"/>
      <c r="D121" s="184" t="s">
        <v>2137</v>
      </c>
      <c r="E121" s="185"/>
      <c r="F121" s="185"/>
      <c r="G121" s="185"/>
      <c r="H121" s="185"/>
      <c r="I121" s="185"/>
      <c r="J121" s="186"/>
    </row>
    <row r="122" spans="2:10" ht="38.1" customHeight="1" x14ac:dyDescent="0.2">
      <c r="B122" s="9" t="s">
        <v>100</v>
      </c>
      <c r="C122" s="58"/>
      <c r="D122" s="177" t="s">
        <v>1989</v>
      </c>
      <c r="E122" s="177"/>
      <c r="F122" s="177"/>
      <c r="G122" s="177"/>
      <c r="H122" s="177"/>
      <c r="I122" s="177"/>
      <c r="J122" s="178"/>
    </row>
    <row r="123" spans="2:10" ht="23.1" customHeight="1" x14ac:dyDescent="0.2">
      <c r="B123" s="17" t="s">
        <v>102</v>
      </c>
      <c r="C123" s="20"/>
      <c r="D123" s="187"/>
      <c r="E123" s="188"/>
      <c r="F123" s="188"/>
      <c r="G123" s="188"/>
      <c r="H123" s="188"/>
      <c r="I123" s="188"/>
      <c r="J123" s="189"/>
    </row>
    <row r="124" spans="2:10" ht="27.6" customHeight="1" x14ac:dyDescent="0.2">
      <c r="B124" s="181" t="s">
        <v>103</v>
      </c>
      <c r="C124" s="182"/>
      <c r="D124" s="183"/>
      <c r="E124" s="181" t="s">
        <v>35</v>
      </c>
      <c r="F124" s="183"/>
      <c r="G124" s="14" t="s">
        <v>36</v>
      </c>
      <c r="H124" s="14" t="s">
        <v>37</v>
      </c>
      <c r="I124" s="181" t="s">
        <v>38</v>
      </c>
      <c r="J124" s="183"/>
    </row>
    <row r="125" spans="2:10" ht="23.1" customHeight="1" x14ac:dyDescent="0.2">
      <c r="B125" s="176" t="s">
        <v>2138</v>
      </c>
      <c r="C125" s="177"/>
      <c r="D125" s="178"/>
      <c r="E125" s="176" t="s">
        <v>2083</v>
      </c>
      <c r="F125" s="178"/>
      <c r="G125" s="39" t="s">
        <v>2056</v>
      </c>
      <c r="H125" s="72">
        <v>44986</v>
      </c>
      <c r="I125" s="179" t="s">
        <v>2139</v>
      </c>
      <c r="J125" s="180"/>
    </row>
    <row r="126" spans="2:10" ht="23.1" customHeight="1" x14ac:dyDescent="0.2">
      <c r="B126" s="176" t="s">
        <v>2140</v>
      </c>
      <c r="C126" s="177"/>
      <c r="D126" s="178"/>
      <c r="E126" s="176" t="s">
        <v>2083</v>
      </c>
      <c r="F126" s="178"/>
      <c r="G126" s="39" t="s">
        <v>2184</v>
      </c>
      <c r="H126" s="72">
        <v>45078</v>
      </c>
      <c r="I126" s="179" t="s">
        <v>2141</v>
      </c>
      <c r="J126" s="180"/>
    </row>
    <row r="127" spans="2:10" ht="23.1" customHeight="1" x14ac:dyDescent="0.2">
      <c r="B127" s="176" t="s">
        <v>2142</v>
      </c>
      <c r="C127" s="177"/>
      <c r="D127" s="178"/>
      <c r="E127" s="176" t="s">
        <v>2083</v>
      </c>
      <c r="F127" s="178"/>
      <c r="G127" s="39" t="s">
        <v>2184</v>
      </c>
      <c r="H127" s="72">
        <v>45170</v>
      </c>
      <c r="I127" s="179" t="s">
        <v>2143</v>
      </c>
      <c r="J127" s="180"/>
    </row>
    <row r="128" spans="2:10" ht="23.1" customHeight="1" x14ac:dyDescent="0.2">
      <c r="B128" s="176" t="s">
        <v>2144</v>
      </c>
      <c r="C128" s="177"/>
      <c r="D128" s="178"/>
      <c r="E128" s="176" t="s">
        <v>2083</v>
      </c>
      <c r="F128" s="178"/>
      <c r="G128" s="39" t="s">
        <v>2056</v>
      </c>
      <c r="H128" s="72">
        <v>45231</v>
      </c>
      <c r="I128" s="179" t="s">
        <v>2145</v>
      </c>
      <c r="J128" s="180"/>
    </row>
    <row r="129" spans="2:10" ht="23.1" customHeight="1" x14ac:dyDescent="0.2">
      <c r="B129" s="176"/>
      <c r="C129" s="177"/>
      <c r="D129" s="178"/>
      <c r="E129" s="176"/>
      <c r="F129" s="178"/>
      <c r="G129" s="39"/>
      <c r="H129" s="72"/>
      <c r="I129" s="179"/>
      <c r="J129" s="180"/>
    </row>
    <row r="130" spans="2:10" ht="23.1" customHeight="1" x14ac:dyDescent="0.2">
      <c r="B130" s="176"/>
      <c r="C130" s="177"/>
      <c r="D130" s="178"/>
      <c r="E130" s="176"/>
      <c r="F130" s="178"/>
      <c r="G130" s="39"/>
      <c r="H130" s="72"/>
      <c r="I130" s="179"/>
      <c r="J130" s="180"/>
    </row>
    <row r="131" spans="2:10" ht="23.1" customHeight="1" x14ac:dyDescent="0.2">
      <c r="B131" s="176"/>
      <c r="C131" s="177"/>
      <c r="D131" s="178"/>
      <c r="E131" s="176"/>
      <c r="F131" s="178"/>
      <c r="G131" s="39"/>
      <c r="H131" s="72"/>
      <c r="I131" s="179"/>
      <c r="J131" s="180"/>
    </row>
    <row r="132" spans="2:10" ht="23.1" customHeight="1" x14ac:dyDescent="0.2">
      <c r="B132" s="176"/>
      <c r="C132" s="177"/>
      <c r="D132" s="178"/>
      <c r="E132" s="176"/>
      <c r="F132" s="178"/>
      <c r="G132" s="39"/>
      <c r="H132" s="72"/>
      <c r="I132" s="179"/>
      <c r="J132" s="180"/>
    </row>
    <row r="133" spans="2:10" ht="23.1" customHeight="1" x14ac:dyDescent="0.2">
      <c r="B133" s="176"/>
      <c r="C133" s="177"/>
      <c r="D133" s="178"/>
      <c r="E133" s="176"/>
      <c r="F133" s="178"/>
      <c r="G133" s="39"/>
      <c r="H133" s="72"/>
      <c r="I133" s="179"/>
      <c r="J133" s="180"/>
    </row>
    <row r="134" spans="2:10" ht="23.1" customHeight="1" x14ac:dyDescent="0.2">
      <c r="B134" s="176"/>
      <c r="C134" s="177"/>
      <c r="D134" s="178"/>
      <c r="E134" s="176"/>
      <c r="F134" s="178"/>
      <c r="G134" s="39"/>
      <c r="H134" s="72"/>
      <c r="I134" s="179"/>
      <c r="J134" s="180"/>
    </row>
    <row r="135" spans="2:10" ht="23.1" customHeight="1" x14ac:dyDescent="0.2"/>
    <row r="136" spans="2:10" ht="23.1" customHeight="1" x14ac:dyDescent="0.2">
      <c r="B136" s="17" t="s">
        <v>126</v>
      </c>
      <c r="C136" s="47"/>
      <c r="D136" s="184" t="s">
        <v>2129</v>
      </c>
      <c r="E136" s="185"/>
      <c r="F136" s="185"/>
      <c r="G136" s="185"/>
      <c r="H136" s="185"/>
      <c r="I136" s="185"/>
      <c r="J136" s="186"/>
    </row>
    <row r="137" spans="2:10" ht="39" customHeight="1" x14ac:dyDescent="0.2">
      <c r="B137" s="9" t="s">
        <v>100</v>
      </c>
      <c r="C137" s="58"/>
      <c r="D137" s="177" t="s">
        <v>1989</v>
      </c>
      <c r="E137" s="177"/>
      <c r="F137" s="177"/>
      <c r="G137" s="177"/>
      <c r="H137" s="177"/>
      <c r="I137" s="177"/>
      <c r="J137" s="178"/>
    </row>
    <row r="138" spans="2:10" ht="23.1" customHeight="1" x14ac:dyDescent="0.2">
      <c r="B138" s="17" t="s">
        <v>102</v>
      </c>
      <c r="C138" s="20"/>
      <c r="D138" s="187"/>
      <c r="E138" s="188"/>
      <c r="F138" s="188"/>
      <c r="G138" s="188"/>
      <c r="H138" s="188"/>
      <c r="I138" s="188"/>
      <c r="J138" s="189"/>
    </row>
    <row r="139" spans="2:10" ht="30" customHeight="1" x14ac:dyDescent="0.2">
      <c r="B139" s="181" t="s">
        <v>103</v>
      </c>
      <c r="C139" s="182"/>
      <c r="D139" s="183"/>
      <c r="E139" s="181" t="s">
        <v>35</v>
      </c>
      <c r="F139" s="183"/>
      <c r="G139" s="14" t="s">
        <v>36</v>
      </c>
      <c r="H139" s="14" t="s">
        <v>37</v>
      </c>
      <c r="I139" s="181" t="s">
        <v>38</v>
      </c>
      <c r="J139" s="183"/>
    </row>
    <row r="140" spans="2:10" ht="23.1" customHeight="1" x14ac:dyDescent="0.2">
      <c r="B140" s="176" t="s">
        <v>2132</v>
      </c>
      <c r="C140" s="177"/>
      <c r="D140" s="178"/>
      <c r="E140" s="176" t="s">
        <v>2130</v>
      </c>
      <c r="F140" s="178"/>
      <c r="G140" s="39" t="s">
        <v>2184</v>
      </c>
      <c r="H140" s="72">
        <v>44958</v>
      </c>
      <c r="I140" s="179" t="s">
        <v>2131</v>
      </c>
      <c r="J140" s="180"/>
    </row>
    <row r="141" spans="2:10" ht="23.1" customHeight="1" x14ac:dyDescent="0.2">
      <c r="B141" s="176" t="s">
        <v>2133</v>
      </c>
      <c r="C141" s="177"/>
      <c r="D141" s="178"/>
      <c r="E141" s="176" t="s">
        <v>2130</v>
      </c>
      <c r="F141" s="178"/>
      <c r="G141" s="39" t="s">
        <v>2184</v>
      </c>
      <c r="H141" s="72">
        <v>45031</v>
      </c>
      <c r="I141" s="179" t="s">
        <v>2134</v>
      </c>
      <c r="J141" s="180"/>
    </row>
    <row r="142" spans="2:10" ht="23.1" customHeight="1" x14ac:dyDescent="0.2">
      <c r="B142" s="176" t="s">
        <v>2135</v>
      </c>
      <c r="C142" s="177"/>
      <c r="D142" s="178"/>
      <c r="E142" s="176" t="s">
        <v>2130</v>
      </c>
      <c r="F142" s="178"/>
      <c r="G142" s="39" t="s">
        <v>2184</v>
      </c>
      <c r="H142" s="72">
        <v>45200</v>
      </c>
      <c r="I142" s="179" t="s">
        <v>2136</v>
      </c>
      <c r="J142" s="180"/>
    </row>
    <row r="143" spans="2:10" ht="23.1" customHeight="1" x14ac:dyDescent="0.2">
      <c r="B143" s="176"/>
      <c r="C143" s="177"/>
      <c r="D143" s="178"/>
      <c r="E143" s="176"/>
      <c r="F143" s="178"/>
      <c r="G143" s="39"/>
      <c r="H143" s="72"/>
      <c r="I143" s="179"/>
      <c r="J143" s="180"/>
    </row>
    <row r="144" spans="2:10" ht="23.1" customHeight="1" x14ac:dyDescent="0.2">
      <c r="B144" s="176"/>
      <c r="C144" s="177"/>
      <c r="D144" s="178"/>
      <c r="E144" s="176"/>
      <c r="F144" s="178"/>
      <c r="G144" s="39"/>
      <c r="H144" s="72"/>
      <c r="I144" s="179"/>
      <c r="J144" s="180"/>
    </row>
    <row r="145" spans="2:10" ht="23.1" customHeight="1" x14ac:dyDescent="0.2">
      <c r="B145" s="176"/>
      <c r="C145" s="177"/>
      <c r="D145" s="178"/>
      <c r="E145" s="176"/>
      <c r="F145" s="178"/>
      <c r="G145" s="39"/>
      <c r="H145" s="72"/>
      <c r="I145" s="179"/>
      <c r="J145" s="180"/>
    </row>
    <row r="146" spans="2:10" ht="23.1" customHeight="1" x14ac:dyDescent="0.2">
      <c r="B146" s="176"/>
      <c r="C146" s="177"/>
      <c r="D146" s="178"/>
      <c r="E146" s="176"/>
      <c r="F146" s="178"/>
      <c r="G146" s="39"/>
      <c r="H146" s="72"/>
      <c r="I146" s="179"/>
      <c r="J146" s="180"/>
    </row>
    <row r="147" spans="2:10" ht="23.1" customHeight="1" x14ac:dyDescent="0.2">
      <c r="B147" s="176"/>
      <c r="C147" s="177"/>
      <c r="D147" s="178"/>
      <c r="E147" s="176"/>
      <c r="F147" s="178"/>
      <c r="G147" s="39"/>
      <c r="H147" s="72"/>
      <c r="I147" s="179"/>
      <c r="J147" s="180"/>
    </row>
    <row r="148" spans="2:10" ht="23.1" customHeight="1" x14ac:dyDescent="0.2">
      <c r="B148" s="176"/>
      <c r="C148" s="177"/>
      <c r="D148" s="178"/>
      <c r="E148" s="176"/>
      <c r="F148" s="178"/>
      <c r="G148" s="39"/>
      <c r="H148" s="72"/>
      <c r="I148" s="179"/>
      <c r="J148" s="180"/>
    </row>
    <row r="149" spans="2:10" ht="23.1" customHeight="1" x14ac:dyDescent="0.2">
      <c r="B149" s="176"/>
      <c r="C149" s="177"/>
      <c r="D149" s="178"/>
      <c r="E149" s="176"/>
      <c r="F149" s="178"/>
      <c r="G149" s="39"/>
      <c r="H149" s="72"/>
      <c r="I149" s="179"/>
      <c r="J149" s="180"/>
    </row>
    <row r="150" spans="2:10" ht="23.1" customHeight="1" x14ac:dyDescent="0.2"/>
    <row r="151" spans="2:10" ht="23.1" customHeight="1" x14ac:dyDescent="0.2">
      <c r="B151" s="17" t="s">
        <v>127</v>
      </c>
      <c r="C151" s="47"/>
      <c r="D151" s="184" t="s">
        <v>2098</v>
      </c>
      <c r="E151" s="185"/>
      <c r="F151" s="185"/>
      <c r="G151" s="185"/>
      <c r="H151" s="185"/>
      <c r="I151" s="185"/>
      <c r="J151" s="186"/>
    </row>
    <row r="152" spans="2:10" ht="38.1" customHeight="1" x14ac:dyDescent="0.2">
      <c r="B152" s="9" t="s">
        <v>100</v>
      </c>
      <c r="C152" s="58"/>
      <c r="D152" s="177" t="s">
        <v>1986</v>
      </c>
      <c r="E152" s="177"/>
      <c r="F152" s="177"/>
      <c r="G152" s="177"/>
      <c r="H152" s="177"/>
      <c r="I152" s="177"/>
      <c r="J152" s="178"/>
    </row>
    <row r="153" spans="2:10" ht="23.1" customHeight="1" x14ac:dyDescent="0.2">
      <c r="B153" s="17" t="s">
        <v>102</v>
      </c>
      <c r="C153" s="20"/>
      <c r="D153" s="187"/>
      <c r="E153" s="188"/>
      <c r="F153" s="188"/>
      <c r="G153" s="188"/>
      <c r="H153" s="188"/>
      <c r="I153" s="188"/>
      <c r="J153" s="189"/>
    </row>
    <row r="154" spans="2:10" ht="33" customHeight="1" x14ac:dyDescent="0.2">
      <c r="B154" s="181" t="s">
        <v>103</v>
      </c>
      <c r="C154" s="182"/>
      <c r="D154" s="183"/>
      <c r="E154" s="181" t="s">
        <v>35</v>
      </c>
      <c r="F154" s="183"/>
      <c r="G154" s="14" t="s">
        <v>36</v>
      </c>
      <c r="H154" s="14" t="s">
        <v>37</v>
      </c>
      <c r="I154" s="181" t="s">
        <v>38</v>
      </c>
      <c r="J154" s="183"/>
    </row>
    <row r="155" spans="2:10" ht="23.1" customHeight="1" x14ac:dyDescent="0.2">
      <c r="B155" s="176" t="s">
        <v>2104</v>
      </c>
      <c r="C155" s="177"/>
      <c r="D155" s="178"/>
      <c r="E155" s="176" t="s">
        <v>2083</v>
      </c>
      <c r="F155" s="178"/>
      <c r="G155" s="39" t="s">
        <v>2099</v>
      </c>
      <c r="H155" s="72">
        <v>45000</v>
      </c>
      <c r="I155" s="179" t="s">
        <v>2100</v>
      </c>
      <c r="J155" s="180"/>
    </row>
    <row r="156" spans="2:10" ht="23.1" customHeight="1" x14ac:dyDescent="0.2">
      <c r="B156" s="176" t="s">
        <v>2101</v>
      </c>
      <c r="C156" s="177"/>
      <c r="D156" s="178"/>
      <c r="E156" s="176" t="s">
        <v>2083</v>
      </c>
      <c r="F156" s="178"/>
      <c r="G156" s="39" t="s">
        <v>2102</v>
      </c>
      <c r="H156" s="72">
        <v>45061</v>
      </c>
      <c r="I156" s="179" t="s">
        <v>2103</v>
      </c>
      <c r="J156" s="180"/>
    </row>
    <row r="157" spans="2:10" ht="23.1" customHeight="1" x14ac:dyDescent="0.2">
      <c r="B157" s="176" t="s">
        <v>2105</v>
      </c>
      <c r="C157" s="177"/>
      <c r="D157" s="178"/>
      <c r="E157" s="176" t="s">
        <v>2083</v>
      </c>
      <c r="F157" s="178"/>
      <c r="G157" s="39" t="s">
        <v>2102</v>
      </c>
      <c r="H157" s="72">
        <v>45122</v>
      </c>
      <c r="I157" s="179" t="s">
        <v>2106</v>
      </c>
      <c r="J157" s="180"/>
    </row>
    <row r="158" spans="2:10" ht="23.1" customHeight="1" x14ac:dyDescent="0.2">
      <c r="B158" s="176" t="s">
        <v>2107</v>
      </c>
      <c r="C158" s="177"/>
      <c r="D158" s="178"/>
      <c r="E158" s="176" t="s">
        <v>2083</v>
      </c>
      <c r="F158" s="178"/>
      <c r="G158" s="39" t="s">
        <v>2099</v>
      </c>
      <c r="H158" s="72">
        <v>45184</v>
      </c>
      <c r="I158" s="179" t="s">
        <v>2108</v>
      </c>
      <c r="J158" s="180"/>
    </row>
    <row r="159" spans="2:10" ht="23.1" customHeight="1" x14ac:dyDescent="0.2">
      <c r="B159" s="176"/>
      <c r="C159" s="177"/>
      <c r="D159" s="178"/>
      <c r="E159" s="176"/>
      <c r="F159" s="178"/>
      <c r="G159" s="39"/>
      <c r="H159" s="72"/>
      <c r="I159" s="179"/>
      <c r="J159" s="180"/>
    </row>
    <row r="160" spans="2:10" ht="23.1" customHeight="1" x14ac:dyDescent="0.2">
      <c r="B160" s="176"/>
      <c r="C160" s="177"/>
      <c r="D160" s="178"/>
      <c r="E160" s="176"/>
      <c r="F160" s="178"/>
      <c r="G160" s="39"/>
      <c r="H160" s="72"/>
      <c r="I160" s="179"/>
      <c r="J160" s="180"/>
    </row>
    <row r="161" spans="2:10" ht="23.1" customHeight="1" x14ac:dyDescent="0.2">
      <c r="B161" s="176"/>
      <c r="C161" s="177"/>
      <c r="D161" s="178"/>
      <c r="E161" s="176"/>
      <c r="F161" s="178"/>
      <c r="G161" s="39"/>
      <c r="H161" s="72"/>
      <c r="I161" s="179"/>
      <c r="J161" s="180"/>
    </row>
    <row r="162" spans="2:10" ht="23.1" customHeight="1" x14ac:dyDescent="0.2">
      <c r="B162" s="176"/>
      <c r="C162" s="177"/>
      <c r="D162" s="178"/>
      <c r="E162" s="176"/>
      <c r="F162" s="178"/>
      <c r="G162" s="39"/>
      <c r="H162" s="72"/>
      <c r="I162" s="179"/>
      <c r="J162" s="180"/>
    </row>
    <row r="163" spans="2:10" ht="23.1" customHeight="1" x14ac:dyDescent="0.2">
      <c r="B163" s="176"/>
      <c r="C163" s="177"/>
      <c r="D163" s="178"/>
      <c r="E163" s="176"/>
      <c r="F163" s="178"/>
      <c r="G163" s="39"/>
      <c r="H163" s="72"/>
      <c r="I163" s="179"/>
      <c r="J163" s="180"/>
    </row>
    <row r="164" spans="2:10" ht="23.1" customHeight="1" x14ac:dyDescent="0.2">
      <c r="B164" s="176"/>
      <c r="C164" s="177"/>
      <c r="D164" s="178"/>
      <c r="E164" s="176"/>
      <c r="F164" s="178"/>
      <c r="G164" s="39"/>
      <c r="H164" s="72"/>
      <c r="I164" s="179"/>
      <c r="J164" s="180"/>
    </row>
  </sheetData>
  <sheetProtection algorithmName="SHA-512" hashValue="JldipC04G7R772qTIOrriePfxjthFhURNyfoA6a024y40PGGlsrI9GceqafB3povwLxoFFrZU0BA5n9tJ6H44Q==" saltValue="7/+upT018rdGQsP45q5zkg==" spinCount="100000" sheet="1" selectLockedCells="1"/>
  <mergeCells count="370">
    <mergeCell ref="E143:F143"/>
    <mergeCell ref="E144:F144"/>
    <mergeCell ref="E145:F145"/>
    <mergeCell ref="B144:D144"/>
    <mergeCell ref="I144:J144"/>
    <mergeCell ref="B145:D145"/>
    <mergeCell ref="I145:J145"/>
    <mergeCell ref="B143:D143"/>
    <mergeCell ref="I143:J143"/>
    <mergeCell ref="E146:F146"/>
    <mergeCell ref="E147:F147"/>
    <mergeCell ref="E148:F148"/>
    <mergeCell ref="E149:F149"/>
    <mergeCell ref="D151:J151"/>
    <mergeCell ref="D152:J152"/>
    <mergeCell ref="D153:J153"/>
    <mergeCell ref="B148:D148"/>
    <mergeCell ref="I148:J148"/>
    <mergeCell ref="B149:D149"/>
    <mergeCell ref="I149:J149"/>
    <mergeCell ref="B146:D146"/>
    <mergeCell ref="I146:J146"/>
    <mergeCell ref="B147:D147"/>
    <mergeCell ref="I147:J147"/>
    <mergeCell ref="E117:F117"/>
    <mergeCell ref="E118:F118"/>
    <mergeCell ref="E119:F119"/>
    <mergeCell ref="D121:J121"/>
    <mergeCell ref="D122:J122"/>
    <mergeCell ref="D123:J123"/>
    <mergeCell ref="E124:F124"/>
    <mergeCell ref="B115:D115"/>
    <mergeCell ref="I115:J115"/>
    <mergeCell ref="B116:D116"/>
    <mergeCell ref="I116:J116"/>
    <mergeCell ref="B117:D117"/>
    <mergeCell ref="I117:J117"/>
    <mergeCell ref="B118:D118"/>
    <mergeCell ref="I118:J118"/>
    <mergeCell ref="B119:D119"/>
    <mergeCell ref="I119:J119"/>
    <mergeCell ref="B124:D124"/>
    <mergeCell ref="I124:J124"/>
    <mergeCell ref="E115:F115"/>
    <mergeCell ref="E116:F116"/>
    <mergeCell ref="E110:F110"/>
    <mergeCell ref="E111:F111"/>
    <mergeCell ref="E112:F112"/>
    <mergeCell ref="E113:F113"/>
    <mergeCell ref="E114:F114"/>
    <mergeCell ref="B110:D110"/>
    <mergeCell ref="I110:J110"/>
    <mergeCell ref="B111:D111"/>
    <mergeCell ref="I111:J111"/>
    <mergeCell ref="B112:D112"/>
    <mergeCell ref="I112:J112"/>
    <mergeCell ref="B113:D113"/>
    <mergeCell ref="I113:J113"/>
    <mergeCell ref="B114:D114"/>
    <mergeCell ref="I114:J114"/>
    <mergeCell ref="E86:F86"/>
    <mergeCell ref="E87:F87"/>
    <mergeCell ref="E88:F88"/>
    <mergeCell ref="E89:F89"/>
    <mergeCell ref="D91:J91"/>
    <mergeCell ref="D92:J92"/>
    <mergeCell ref="D93:J93"/>
    <mergeCell ref="E94:F94"/>
    <mergeCell ref="E95:F95"/>
    <mergeCell ref="B86:D86"/>
    <mergeCell ref="I86:J86"/>
    <mergeCell ref="B87:D87"/>
    <mergeCell ref="I87:J87"/>
    <mergeCell ref="B88:D88"/>
    <mergeCell ref="I88:J88"/>
    <mergeCell ref="B89:D89"/>
    <mergeCell ref="I89:J89"/>
    <mergeCell ref="B94:D94"/>
    <mergeCell ref="I94:J94"/>
    <mergeCell ref="B95:D95"/>
    <mergeCell ref="I95:J95"/>
    <mergeCell ref="E82:F82"/>
    <mergeCell ref="E83:F83"/>
    <mergeCell ref="E84:F84"/>
    <mergeCell ref="E85:F85"/>
    <mergeCell ref="B82:D82"/>
    <mergeCell ref="I82:J82"/>
    <mergeCell ref="B83:D83"/>
    <mergeCell ref="I83:J83"/>
    <mergeCell ref="B84:D84"/>
    <mergeCell ref="I84:J84"/>
    <mergeCell ref="B85:D85"/>
    <mergeCell ref="I85:J85"/>
    <mergeCell ref="A1:J1"/>
    <mergeCell ref="A2:J2"/>
    <mergeCell ref="A3:J3"/>
    <mergeCell ref="A4:J4"/>
    <mergeCell ref="E20:F20"/>
    <mergeCell ref="B19:D19"/>
    <mergeCell ref="B20:D20"/>
    <mergeCell ref="D18:J18"/>
    <mergeCell ref="D9:J9"/>
    <mergeCell ref="D10:J10"/>
    <mergeCell ref="B12:F12"/>
    <mergeCell ref="B8:I8"/>
    <mergeCell ref="B15:J15"/>
    <mergeCell ref="D48:J48"/>
    <mergeCell ref="B49:D49"/>
    <mergeCell ref="I49:J49"/>
    <mergeCell ref="B50:D50"/>
    <mergeCell ref="I50:J50"/>
    <mergeCell ref="B51:D51"/>
    <mergeCell ref="I51:J51"/>
    <mergeCell ref="I40:J40"/>
    <mergeCell ref="D6:J6"/>
    <mergeCell ref="E19:F19"/>
    <mergeCell ref="D17:J17"/>
    <mergeCell ref="D16:J16"/>
    <mergeCell ref="D13:J13"/>
    <mergeCell ref="I19:J19"/>
    <mergeCell ref="I20:J20"/>
    <mergeCell ref="I21:J21"/>
    <mergeCell ref="B21:D21"/>
    <mergeCell ref="B22:D22"/>
    <mergeCell ref="B23:D23"/>
    <mergeCell ref="B24:D24"/>
    <mergeCell ref="B25:D25"/>
    <mergeCell ref="B26:D26"/>
    <mergeCell ref="B27:D27"/>
    <mergeCell ref="B36:D36"/>
    <mergeCell ref="E57:F57"/>
    <mergeCell ref="D31:J31"/>
    <mergeCell ref="D32:J32"/>
    <mergeCell ref="E35:F35"/>
    <mergeCell ref="E36:F36"/>
    <mergeCell ref="E34:F34"/>
    <mergeCell ref="E39:F39"/>
    <mergeCell ref="E40:F40"/>
    <mergeCell ref="E37:F37"/>
    <mergeCell ref="E38:F38"/>
    <mergeCell ref="E54:F54"/>
    <mergeCell ref="D46:J46"/>
    <mergeCell ref="D47:J47"/>
    <mergeCell ref="E50:F50"/>
    <mergeCell ref="E51:F51"/>
    <mergeCell ref="E49:F49"/>
    <mergeCell ref="B53:D53"/>
    <mergeCell ref="I53:J53"/>
    <mergeCell ref="B54:D54"/>
    <mergeCell ref="I54:J54"/>
    <mergeCell ref="B55:D55"/>
    <mergeCell ref="B40:D40"/>
    <mergeCell ref="B41:D41"/>
    <mergeCell ref="I41:J41"/>
    <mergeCell ref="I36:J36"/>
    <mergeCell ref="B37:D37"/>
    <mergeCell ref="I37:J37"/>
    <mergeCell ref="B38:D38"/>
    <mergeCell ref="I38:J38"/>
    <mergeCell ref="B39:D39"/>
    <mergeCell ref="I39:J39"/>
    <mergeCell ref="B35:D35"/>
    <mergeCell ref="I35:J35"/>
    <mergeCell ref="E21:F21"/>
    <mergeCell ref="E55:F55"/>
    <mergeCell ref="E56:F56"/>
    <mergeCell ref="E52:F52"/>
    <mergeCell ref="E53:F53"/>
    <mergeCell ref="E59:F59"/>
    <mergeCell ref="E58:F58"/>
    <mergeCell ref="D62:J62"/>
    <mergeCell ref="B52:D52"/>
    <mergeCell ref="I52:J52"/>
    <mergeCell ref="I55:J55"/>
    <mergeCell ref="B56:D56"/>
    <mergeCell ref="I56:J56"/>
    <mergeCell ref="B57:D57"/>
    <mergeCell ref="I57:J57"/>
    <mergeCell ref="B58:D58"/>
    <mergeCell ref="I58:J58"/>
    <mergeCell ref="B59:D59"/>
    <mergeCell ref="I59:J59"/>
    <mergeCell ref="E24:F24"/>
    <mergeCell ref="E25:F25"/>
    <mergeCell ref="E22:F22"/>
    <mergeCell ref="E23:F23"/>
    <mergeCell ref="I23:J23"/>
    <mergeCell ref="I24:J24"/>
    <mergeCell ref="I25:J25"/>
    <mergeCell ref="I26:J26"/>
    <mergeCell ref="I27:J27"/>
    <mergeCell ref="I22:J22"/>
    <mergeCell ref="I28:J28"/>
    <mergeCell ref="I29:J29"/>
    <mergeCell ref="B34:D34"/>
    <mergeCell ref="I34:J34"/>
    <mergeCell ref="E28:F28"/>
    <mergeCell ref="E29:F29"/>
    <mergeCell ref="E26:F26"/>
    <mergeCell ref="E27:F27"/>
    <mergeCell ref="D33:J33"/>
    <mergeCell ref="B28:D28"/>
    <mergeCell ref="B29:D29"/>
    <mergeCell ref="B42:D42"/>
    <mergeCell ref="I42:J42"/>
    <mergeCell ref="B43:D43"/>
    <mergeCell ref="I43:J43"/>
    <mergeCell ref="B44:D44"/>
    <mergeCell ref="I44:J44"/>
    <mergeCell ref="E43:F43"/>
    <mergeCell ref="E44:F44"/>
    <mergeCell ref="E41:F41"/>
    <mergeCell ref="E42:F42"/>
    <mergeCell ref="B66:D66"/>
    <mergeCell ref="I66:J66"/>
    <mergeCell ref="B67:D67"/>
    <mergeCell ref="I67:J67"/>
    <mergeCell ref="D61:J61"/>
    <mergeCell ref="D63:J63"/>
    <mergeCell ref="E64:F64"/>
    <mergeCell ref="E65:F65"/>
    <mergeCell ref="E67:F67"/>
    <mergeCell ref="B64:D64"/>
    <mergeCell ref="I64:J64"/>
    <mergeCell ref="B65:D65"/>
    <mergeCell ref="I65:J65"/>
    <mergeCell ref="B68:D68"/>
    <mergeCell ref="I68:J68"/>
    <mergeCell ref="B69:D69"/>
    <mergeCell ref="I69:J69"/>
    <mergeCell ref="B70:D70"/>
    <mergeCell ref="I70:J70"/>
    <mergeCell ref="B71:D71"/>
    <mergeCell ref="I71:J71"/>
    <mergeCell ref="B72:D72"/>
    <mergeCell ref="I72:J72"/>
    <mergeCell ref="E68:F68"/>
    <mergeCell ref="E69:F69"/>
    <mergeCell ref="E72:F72"/>
    <mergeCell ref="E70:F70"/>
    <mergeCell ref="E71:F71"/>
    <mergeCell ref="B73:D73"/>
    <mergeCell ref="I73:J73"/>
    <mergeCell ref="B74:D74"/>
    <mergeCell ref="I74:J74"/>
    <mergeCell ref="B79:D79"/>
    <mergeCell ref="I79:J79"/>
    <mergeCell ref="B80:D80"/>
    <mergeCell ref="I80:J80"/>
    <mergeCell ref="B81:D81"/>
    <mergeCell ref="I81:J81"/>
    <mergeCell ref="E74:F74"/>
    <mergeCell ref="D76:J76"/>
    <mergeCell ref="E73:F73"/>
    <mergeCell ref="D77:J77"/>
    <mergeCell ref="D78:J78"/>
    <mergeCell ref="E79:F79"/>
    <mergeCell ref="E80:F80"/>
    <mergeCell ref="E81:F81"/>
    <mergeCell ref="B96:D96"/>
    <mergeCell ref="I96:J96"/>
    <mergeCell ref="B97:D97"/>
    <mergeCell ref="I97:J97"/>
    <mergeCell ref="B98:D98"/>
    <mergeCell ref="I98:J98"/>
    <mergeCell ref="B99:D99"/>
    <mergeCell ref="I99:J99"/>
    <mergeCell ref="B100:D100"/>
    <mergeCell ref="I100:J100"/>
    <mergeCell ref="E96:F96"/>
    <mergeCell ref="E97:F97"/>
    <mergeCell ref="E98:F98"/>
    <mergeCell ref="E99:F99"/>
    <mergeCell ref="E100:F100"/>
    <mergeCell ref="B101:D101"/>
    <mergeCell ref="I101:J101"/>
    <mergeCell ref="B102:D102"/>
    <mergeCell ref="I102:J102"/>
    <mergeCell ref="B103:D103"/>
    <mergeCell ref="I103:J103"/>
    <mergeCell ref="B104:D104"/>
    <mergeCell ref="I104:J104"/>
    <mergeCell ref="B109:D109"/>
    <mergeCell ref="I109:J109"/>
    <mergeCell ref="E101:F101"/>
    <mergeCell ref="E102:F102"/>
    <mergeCell ref="E103:F103"/>
    <mergeCell ref="E104:F104"/>
    <mergeCell ref="D106:J106"/>
    <mergeCell ref="D107:J107"/>
    <mergeCell ref="D108:J108"/>
    <mergeCell ref="E109:F109"/>
    <mergeCell ref="B125:D125"/>
    <mergeCell ref="I125:J125"/>
    <mergeCell ref="B126:D126"/>
    <mergeCell ref="I126:J126"/>
    <mergeCell ref="B127:D127"/>
    <mergeCell ref="I127:J127"/>
    <mergeCell ref="B128:D128"/>
    <mergeCell ref="I128:J128"/>
    <mergeCell ref="B129:D129"/>
    <mergeCell ref="I129:J129"/>
    <mergeCell ref="E125:F125"/>
    <mergeCell ref="E126:F126"/>
    <mergeCell ref="E127:F127"/>
    <mergeCell ref="E128:F128"/>
    <mergeCell ref="E129:F129"/>
    <mergeCell ref="B130:D130"/>
    <mergeCell ref="I130:J130"/>
    <mergeCell ref="B131:D131"/>
    <mergeCell ref="I131:J131"/>
    <mergeCell ref="B132:D132"/>
    <mergeCell ref="I132:J132"/>
    <mergeCell ref="B133:D133"/>
    <mergeCell ref="I133:J133"/>
    <mergeCell ref="B134:D134"/>
    <mergeCell ref="I134:J134"/>
    <mergeCell ref="E130:F130"/>
    <mergeCell ref="E131:F131"/>
    <mergeCell ref="E132:F132"/>
    <mergeCell ref="E133:F133"/>
    <mergeCell ref="E134:F134"/>
    <mergeCell ref="D136:J136"/>
    <mergeCell ref="B139:D139"/>
    <mergeCell ref="I139:J139"/>
    <mergeCell ref="B140:D140"/>
    <mergeCell ref="I140:J140"/>
    <mergeCell ref="B141:D141"/>
    <mergeCell ref="I141:J141"/>
    <mergeCell ref="B142:D142"/>
    <mergeCell ref="I142:J142"/>
    <mergeCell ref="D137:J137"/>
    <mergeCell ref="D138:J138"/>
    <mergeCell ref="E139:F139"/>
    <mergeCell ref="E140:F140"/>
    <mergeCell ref="E141:F141"/>
    <mergeCell ref="E142:F142"/>
    <mergeCell ref="B154:D154"/>
    <mergeCell ref="I154:J154"/>
    <mergeCell ref="B155:D155"/>
    <mergeCell ref="I155:J155"/>
    <mergeCell ref="B156:D156"/>
    <mergeCell ref="I156:J156"/>
    <mergeCell ref="B157:D157"/>
    <mergeCell ref="I157:J157"/>
    <mergeCell ref="B158:D158"/>
    <mergeCell ref="I158:J158"/>
    <mergeCell ref="E154:F154"/>
    <mergeCell ref="E155:F155"/>
    <mergeCell ref="E156:F156"/>
    <mergeCell ref="E157:F157"/>
    <mergeCell ref="E158:F158"/>
    <mergeCell ref="B164:D164"/>
    <mergeCell ref="I164:J164"/>
    <mergeCell ref="B159:D159"/>
    <mergeCell ref="I159:J159"/>
    <mergeCell ref="B160:D160"/>
    <mergeCell ref="I160:J160"/>
    <mergeCell ref="B161:D161"/>
    <mergeCell ref="I161:J161"/>
    <mergeCell ref="B162:D162"/>
    <mergeCell ref="I162:J162"/>
    <mergeCell ref="B163:D163"/>
    <mergeCell ref="I163:J163"/>
    <mergeCell ref="E163:F163"/>
    <mergeCell ref="E164:F164"/>
    <mergeCell ref="E159:F159"/>
    <mergeCell ref="E160:F160"/>
    <mergeCell ref="E161:F161"/>
    <mergeCell ref="E162:F162"/>
  </mergeCells>
  <phoneticPr fontId="30" type="noConversion"/>
  <conditionalFormatting sqref="D63 D78 D93 D108 D123 D138 D153">
    <cfRule type="expression" dxfId="2" priority="1">
      <formula>IF($D62="Other",FALSE,TRUE)</formula>
    </cfRule>
  </conditionalFormatting>
  <dataValidations count="3">
    <dataValidation type="list" allowBlank="1" showInputMessage="1" showErrorMessage="1" sqref="C9 C7">
      <formula1>#REF!</formula1>
    </dataValidation>
    <dataValidation type="decimal" allowBlank="1" showInputMessage="1" showErrorMessage="1" sqref="D9:J9">
      <formula1>0.4</formula1>
      <formula2>1</formula2>
    </dataValidation>
    <dataValidation type="date" allowBlank="1" showInputMessage="1" showErrorMessage="1" errorTitle="Error" error="Please enter a date after the award date, and within the 5 year period of performance." sqref="H20:H29 H35:H44 H50:H59 H65:H74 H80:H89 H95:H104 H110:H119 H125:H134 H140:H149 H155:H164">
      <formula1>44883</formula1>
      <formula2>46709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3" r:id="rId4" name="Check Box 43">
              <controlPr defaultSize="0" autoFill="0" autoLine="0" autoPict="0">
                <anchor moveWithCells="1">
                  <from>
                    <xdr:col>3</xdr:col>
                    <xdr:colOff>476250</xdr:colOff>
                    <xdr:row>12</xdr:row>
                    <xdr:rowOff>209550</xdr:rowOff>
                  </from>
                  <to>
                    <xdr:col>3</xdr:col>
                    <xdr:colOff>2590800</xdr:colOff>
                    <xdr:row>12</xdr:row>
                    <xdr:rowOff>419100</xdr:rowOff>
                  </to>
                </anchor>
              </controlPr>
            </control>
          </mc:Choice>
        </mc:AlternateContent>
        <mc:AlternateContent xmlns:mc="http://schemas.openxmlformats.org/markup-compatibility/2006">
          <mc:Choice Requires="x14">
            <control shapeId="30764" r:id="rId5" name="Check Box 44">
              <controlPr defaultSize="0" autoFill="0" autoLine="0" autoPict="0">
                <anchor moveWithCells="1">
                  <from>
                    <xdr:col>3</xdr:col>
                    <xdr:colOff>466725</xdr:colOff>
                    <xdr:row>12</xdr:row>
                    <xdr:rowOff>561975</xdr:rowOff>
                  </from>
                  <to>
                    <xdr:col>4</xdr:col>
                    <xdr:colOff>742950</xdr:colOff>
                    <xdr:row>12</xdr:row>
                    <xdr:rowOff>762000</xdr:rowOff>
                  </to>
                </anchor>
              </controlPr>
            </control>
          </mc:Choice>
        </mc:AlternateContent>
        <mc:AlternateContent xmlns:mc="http://schemas.openxmlformats.org/markup-compatibility/2006">
          <mc:Choice Requires="x14">
            <control shapeId="30765" r:id="rId6" name="Check Box 45">
              <controlPr defaultSize="0" autoFill="0" autoLine="0" autoPict="0">
                <anchor moveWithCells="1">
                  <from>
                    <xdr:col>4</xdr:col>
                    <xdr:colOff>1200150</xdr:colOff>
                    <xdr:row>12</xdr:row>
                    <xdr:rowOff>152400</xdr:rowOff>
                  </from>
                  <to>
                    <xdr:col>6</xdr:col>
                    <xdr:colOff>647700</xdr:colOff>
                    <xdr:row>12</xdr:row>
                    <xdr:rowOff>400050</xdr:rowOff>
                  </to>
                </anchor>
              </controlPr>
            </control>
          </mc:Choice>
        </mc:AlternateContent>
        <mc:AlternateContent xmlns:mc="http://schemas.openxmlformats.org/markup-compatibility/2006">
          <mc:Choice Requires="x14">
            <control shapeId="30766" r:id="rId7" name="Check Box 46">
              <controlPr defaultSize="0" autoFill="0" autoLine="0" autoPict="0">
                <anchor moveWithCells="1">
                  <from>
                    <xdr:col>4</xdr:col>
                    <xdr:colOff>1171575</xdr:colOff>
                    <xdr:row>12</xdr:row>
                    <xdr:rowOff>552450</xdr:rowOff>
                  </from>
                  <to>
                    <xdr:col>6</xdr:col>
                    <xdr:colOff>514350</xdr:colOff>
                    <xdr:row>12</xdr:row>
                    <xdr:rowOff>781050</xdr:rowOff>
                  </to>
                </anchor>
              </controlPr>
            </control>
          </mc:Choice>
        </mc:AlternateContent>
        <mc:AlternateContent xmlns:mc="http://schemas.openxmlformats.org/markup-compatibility/2006">
          <mc:Choice Requires="x14">
            <control shapeId="30767" r:id="rId8" name="Check Box 47">
              <controlPr defaultSize="0" autoFill="0" autoLine="0" autoPict="0">
                <anchor moveWithCells="1">
                  <from>
                    <xdr:col>6</xdr:col>
                    <xdr:colOff>762000</xdr:colOff>
                    <xdr:row>12</xdr:row>
                    <xdr:rowOff>171450</xdr:rowOff>
                  </from>
                  <to>
                    <xdr:col>7</xdr:col>
                    <xdr:colOff>876300</xdr:colOff>
                    <xdr:row>12</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 Options'!$A$2:$A$8</xm:f>
          </x14:formula1>
          <xm:sqref>D62:J62 D77:J77 D92:J92 D107:J107 D122:J122 D137:J137 D152:J152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162"/>
  <sheetViews>
    <sheetView showGridLines="0" zoomScale="67" zoomScaleNormal="70" workbookViewId="0">
      <pane ySplit="4" topLeftCell="A5" activePane="bottomLeft" state="frozen"/>
      <selection pane="bottomLeft" activeCell="I37" sqref="I37:J37"/>
    </sheetView>
  </sheetViews>
  <sheetFormatPr defaultColWidth="0" defaultRowHeight="15" x14ac:dyDescent="0.2"/>
  <cols>
    <col min="1" max="1" width="4.5703125" style="13" customWidth="1"/>
    <col min="2" max="2" width="44" style="12" customWidth="1"/>
    <col min="3" max="3" width="5.85546875" style="13" hidden="1" customWidth="1"/>
    <col min="4" max="4" width="44.140625" style="13" customWidth="1"/>
    <col min="5" max="6" width="23.140625" style="13" customWidth="1"/>
    <col min="7" max="7" width="39.28515625" style="13" customWidth="1"/>
    <col min="8" max="8" width="18" style="13" customWidth="1"/>
    <col min="9" max="9" width="15.5703125" style="13" customWidth="1"/>
    <col min="10" max="10" width="28" style="13" customWidth="1"/>
    <col min="11" max="11" width="12.42578125" style="13" customWidth="1"/>
    <col min="12" max="12" width="8.85546875" style="13" customWidth="1"/>
    <col min="13" max="24" width="0" style="13" hidden="1" customWidth="1"/>
    <col min="25" max="16384" width="8.5703125" style="13" hidden="1"/>
  </cols>
  <sheetData>
    <row r="1" spans="1:10" s="16" customFormat="1" x14ac:dyDescent="0.2">
      <c r="A1" s="217"/>
      <c r="B1" s="217"/>
      <c r="C1" s="217"/>
      <c r="D1" s="217"/>
      <c r="E1" s="217"/>
      <c r="F1" s="217"/>
      <c r="G1" s="217"/>
      <c r="H1" s="217"/>
      <c r="I1" s="217"/>
      <c r="J1" s="217"/>
    </row>
    <row r="2" spans="1:10" s="16" customFormat="1" ht="21" customHeight="1" x14ac:dyDescent="0.2">
      <c r="A2" s="217"/>
      <c r="B2" s="217"/>
      <c r="C2" s="217"/>
      <c r="D2" s="217"/>
      <c r="E2" s="217"/>
      <c r="F2" s="217"/>
      <c r="G2" s="217"/>
      <c r="H2" s="217"/>
      <c r="I2" s="217"/>
      <c r="J2" s="217"/>
    </row>
    <row r="3" spans="1:10" s="16" customFormat="1" ht="21" customHeight="1" x14ac:dyDescent="0.2">
      <c r="A3" s="217"/>
      <c r="B3" s="217"/>
      <c r="C3" s="217"/>
      <c r="D3" s="217"/>
      <c r="E3" s="217"/>
      <c r="F3" s="217"/>
      <c r="G3" s="217"/>
      <c r="H3" s="217"/>
      <c r="I3" s="217"/>
      <c r="J3" s="217"/>
    </row>
    <row r="4" spans="1:10" s="16" customFormat="1" ht="21" customHeight="1" x14ac:dyDescent="0.2">
      <c r="A4" s="217"/>
      <c r="B4" s="217"/>
      <c r="C4" s="217"/>
      <c r="D4" s="217"/>
      <c r="E4" s="217"/>
      <c r="F4" s="217"/>
      <c r="G4" s="217"/>
      <c r="H4" s="217"/>
      <c r="I4" s="217"/>
      <c r="J4" s="217"/>
    </row>
    <row r="5" spans="1:10" s="16" customFormat="1" x14ac:dyDescent="0.2"/>
    <row r="6" spans="1:10" ht="48.6" customHeight="1" x14ac:dyDescent="0.2">
      <c r="B6" s="10" t="s">
        <v>22</v>
      </c>
      <c r="D6" s="200" t="s">
        <v>128</v>
      </c>
      <c r="E6" s="201"/>
      <c r="F6" s="201"/>
      <c r="G6" s="201"/>
      <c r="H6" s="201"/>
      <c r="I6" s="201"/>
      <c r="J6" s="202"/>
    </row>
    <row r="7" spans="1:10" ht="44.45" customHeight="1" x14ac:dyDescent="0.2">
      <c r="B7" s="10" t="s">
        <v>129</v>
      </c>
      <c r="C7" s="39"/>
      <c r="D7" s="118" t="s">
        <v>130</v>
      </c>
      <c r="E7" s="176" t="s">
        <v>1999</v>
      </c>
      <c r="F7" s="177"/>
      <c r="G7" s="177"/>
      <c r="H7" s="177"/>
      <c r="I7" s="177"/>
      <c r="J7" s="178"/>
    </row>
    <row r="8" spans="1:10" s="19" customFormat="1" ht="20.100000000000001" customHeight="1" x14ac:dyDescent="0.25">
      <c r="B8" s="40"/>
      <c r="C8" s="40"/>
      <c r="D8" s="40"/>
      <c r="E8" s="40"/>
      <c r="F8" s="40"/>
      <c r="G8" s="40"/>
      <c r="H8" s="40"/>
      <c r="I8" s="40"/>
      <c r="J8" s="40"/>
    </row>
    <row r="9" spans="1:10" s="19" customFormat="1" ht="24.6" customHeight="1" x14ac:dyDescent="0.25">
      <c r="B9" s="213" t="s">
        <v>24</v>
      </c>
      <c r="C9" s="213"/>
      <c r="D9" s="213"/>
      <c r="E9" s="213"/>
      <c r="F9" s="213"/>
      <c r="G9" s="213"/>
      <c r="H9" s="213"/>
      <c r="I9" s="40"/>
      <c r="J9" s="40"/>
    </row>
    <row r="10" spans="1:10" ht="71.099999999999994" customHeight="1" x14ac:dyDescent="0.2">
      <c r="B10" s="10" t="s">
        <v>97</v>
      </c>
      <c r="C10" s="40"/>
      <c r="D10" s="218"/>
      <c r="E10" s="218"/>
      <c r="F10" s="218"/>
      <c r="G10" s="218"/>
      <c r="H10" s="218"/>
      <c r="I10" s="218"/>
      <c r="J10" s="218"/>
    </row>
    <row r="11" spans="1:10" ht="24.6" customHeight="1" x14ac:dyDescent="0.2">
      <c r="B11" s="43"/>
      <c r="C11" s="40"/>
      <c r="D11" s="64"/>
      <c r="E11" s="64"/>
      <c r="F11" s="64"/>
      <c r="G11" s="64"/>
      <c r="H11" s="64"/>
      <c r="I11" s="64"/>
      <c r="J11" s="64"/>
    </row>
    <row r="12" spans="1:10" ht="24" customHeight="1" x14ac:dyDescent="0.2">
      <c r="B12" s="219" t="s">
        <v>131</v>
      </c>
      <c r="C12" s="219"/>
      <c r="D12" s="219"/>
      <c r="E12" s="219"/>
      <c r="F12" s="219"/>
      <c r="G12" s="121" t="s">
        <v>132</v>
      </c>
      <c r="H12" s="15"/>
      <c r="I12" s="59"/>
      <c r="J12" s="59"/>
    </row>
    <row r="13" spans="1:10" ht="21.95" customHeight="1" x14ac:dyDescent="0.2">
      <c r="B13" s="220" t="s">
        <v>133</v>
      </c>
      <c r="C13" s="220"/>
      <c r="D13" s="220"/>
      <c r="E13" s="220"/>
      <c r="F13" s="220"/>
      <c r="G13" s="220"/>
      <c r="H13" s="40"/>
      <c r="I13" s="40"/>
      <c r="J13" s="40"/>
    </row>
    <row r="14" spans="1:10" ht="23.1" customHeight="1" x14ac:dyDescent="0.2">
      <c r="B14" s="17" t="s">
        <v>28</v>
      </c>
      <c r="C14" s="47"/>
      <c r="D14" s="184" t="s">
        <v>2044</v>
      </c>
      <c r="E14" s="185"/>
      <c r="F14" s="185"/>
      <c r="G14" s="185"/>
      <c r="H14" s="185"/>
      <c r="I14" s="185"/>
      <c r="J14" s="186"/>
    </row>
    <row r="15" spans="1:10" ht="32.450000000000003" customHeight="1" x14ac:dyDescent="0.2">
      <c r="B15" s="9" t="s">
        <v>100</v>
      </c>
      <c r="C15" s="58"/>
      <c r="D15" s="177" t="s">
        <v>1982</v>
      </c>
      <c r="E15" s="177"/>
      <c r="F15" s="177"/>
      <c r="G15" s="177"/>
      <c r="H15" s="177"/>
      <c r="I15" s="177"/>
      <c r="J15" s="178"/>
    </row>
    <row r="16" spans="1:10" ht="23.1" customHeight="1" x14ac:dyDescent="0.2">
      <c r="B16" s="17" t="s">
        <v>134</v>
      </c>
      <c r="C16" s="20"/>
      <c r="D16" s="214"/>
      <c r="E16" s="215"/>
      <c r="F16" s="215"/>
      <c r="G16" s="215"/>
      <c r="H16" s="215"/>
      <c r="I16" s="215"/>
      <c r="J16" s="216"/>
    </row>
    <row r="17" spans="2:10" ht="29.45" customHeight="1" x14ac:dyDescent="0.2">
      <c r="B17" s="181" t="s">
        <v>103</v>
      </c>
      <c r="C17" s="182"/>
      <c r="D17" s="183"/>
      <c r="E17" s="181" t="s">
        <v>35</v>
      </c>
      <c r="F17" s="183"/>
      <c r="G17" s="14" t="s">
        <v>36</v>
      </c>
      <c r="H17" s="14" t="s">
        <v>37</v>
      </c>
      <c r="I17" s="181" t="s">
        <v>38</v>
      </c>
      <c r="J17" s="183"/>
    </row>
    <row r="18" spans="2:10" ht="32.450000000000003" customHeight="1" x14ac:dyDescent="0.2">
      <c r="B18" s="176" t="s">
        <v>2045</v>
      </c>
      <c r="C18" s="177"/>
      <c r="D18" s="178"/>
      <c r="E18" s="176" t="s">
        <v>2046</v>
      </c>
      <c r="F18" s="178"/>
      <c r="G18" s="39" t="s">
        <v>2047</v>
      </c>
      <c r="H18" s="72">
        <v>44910</v>
      </c>
      <c r="I18" s="179" t="s">
        <v>2182</v>
      </c>
      <c r="J18" s="180"/>
    </row>
    <row r="19" spans="2:10" ht="23.1" customHeight="1" x14ac:dyDescent="0.2">
      <c r="B19" s="176" t="s">
        <v>2048</v>
      </c>
      <c r="C19" s="177"/>
      <c r="D19" s="178"/>
      <c r="E19" s="176" t="s">
        <v>2046</v>
      </c>
      <c r="F19" s="178"/>
      <c r="G19" s="124" t="s">
        <v>2047</v>
      </c>
      <c r="H19" s="72">
        <v>45184</v>
      </c>
      <c r="I19" s="179" t="s">
        <v>2183</v>
      </c>
      <c r="J19" s="180"/>
    </row>
    <row r="20" spans="2:10" ht="23.1" customHeight="1" x14ac:dyDescent="0.2">
      <c r="B20" s="176" t="s">
        <v>2049</v>
      </c>
      <c r="C20" s="177"/>
      <c r="D20" s="178"/>
      <c r="E20" s="176" t="s">
        <v>2046</v>
      </c>
      <c r="F20" s="178"/>
      <c r="G20" s="124" t="s">
        <v>2047</v>
      </c>
      <c r="H20" s="72">
        <v>45000</v>
      </c>
      <c r="I20" s="179" t="s">
        <v>2050</v>
      </c>
      <c r="J20" s="180"/>
    </row>
    <row r="21" spans="2:10" ht="23.1" customHeight="1" x14ac:dyDescent="0.2">
      <c r="B21" s="176" t="s">
        <v>2051</v>
      </c>
      <c r="C21" s="177"/>
      <c r="D21" s="178"/>
      <c r="E21" s="176" t="s">
        <v>2046</v>
      </c>
      <c r="F21" s="178"/>
      <c r="G21" s="124" t="s">
        <v>2047</v>
      </c>
      <c r="H21" s="72">
        <v>45214</v>
      </c>
      <c r="I21" s="179" t="s">
        <v>2052</v>
      </c>
      <c r="J21" s="180"/>
    </row>
    <row r="22" spans="2:10" ht="23.1" customHeight="1" x14ac:dyDescent="0.2">
      <c r="B22" s="176"/>
      <c r="C22" s="177"/>
      <c r="D22" s="178"/>
      <c r="E22" s="176"/>
      <c r="F22" s="178"/>
      <c r="G22" s="39"/>
      <c r="H22" s="72"/>
      <c r="I22" s="179"/>
      <c r="J22" s="180"/>
    </row>
    <row r="23" spans="2:10" ht="23.1" customHeight="1" x14ac:dyDescent="0.2">
      <c r="B23" s="176"/>
      <c r="C23" s="177"/>
      <c r="D23" s="178"/>
      <c r="E23" s="176"/>
      <c r="F23" s="178"/>
      <c r="G23" s="39"/>
      <c r="H23" s="72"/>
      <c r="I23" s="179"/>
      <c r="J23" s="180"/>
    </row>
    <row r="24" spans="2:10" ht="23.1" customHeight="1" x14ac:dyDescent="0.2">
      <c r="B24" s="176"/>
      <c r="C24" s="177"/>
      <c r="D24" s="178"/>
      <c r="E24" s="176"/>
      <c r="F24" s="178"/>
      <c r="G24" s="39"/>
      <c r="H24" s="72"/>
      <c r="I24" s="179"/>
      <c r="J24" s="180"/>
    </row>
    <row r="25" spans="2:10" ht="23.1" customHeight="1" x14ac:dyDescent="0.2">
      <c r="B25" s="176"/>
      <c r="C25" s="177"/>
      <c r="D25" s="178"/>
      <c r="E25" s="176"/>
      <c r="F25" s="178"/>
      <c r="G25" s="39"/>
      <c r="H25" s="72"/>
      <c r="I25" s="179"/>
      <c r="J25" s="180"/>
    </row>
    <row r="26" spans="2:10" ht="23.1" customHeight="1" x14ac:dyDescent="0.2">
      <c r="B26" s="176"/>
      <c r="C26" s="177"/>
      <c r="D26" s="178"/>
      <c r="E26" s="176"/>
      <c r="F26" s="178"/>
      <c r="G26" s="39"/>
      <c r="H26" s="72"/>
      <c r="I26" s="179"/>
      <c r="J26" s="180"/>
    </row>
    <row r="27" spans="2:10" ht="23.1" customHeight="1" x14ac:dyDescent="0.2">
      <c r="B27" s="176"/>
      <c r="C27" s="177"/>
      <c r="D27" s="178"/>
      <c r="E27" s="176"/>
      <c r="F27" s="178"/>
      <c r="G27" s="39"/>
      <c r="H27" s="72"/>
      <c r="I27" s="179"/>
      <c r="J27" s="180"/>
    </row>
    <row r="28" spans="2:10" ht="23.1" customHeight="1" x14ac:dyDescent="0.2"/>
    <row r="29" spans="2:10" ht="23.1" customHeight="1" x14ac:dyDescent="0.2">
      <c r="B29" s="17" t="s">
        <v>104</v>
      </c>
      <c r="C29" s="47"/>
      <c r="D29" s="184" t="s">
        <v>2053</v>
      </c>
      <c r="E29" s="185"/>
      <c r="F29" s="185"/>
      <c r="G29" s="185"/>
      <c r="H29" s="185"/>
      <c r="I29" s="185"/>
      <c r="J29" s="186"/>
    </row>
    <row r="30" spans="2:10" ht="41.45" customHeight="1" x14ac:dyDescent="0.2">
      <c r="B30" s="9" t="s">
        <v>100</v>
      </c>
      <c r="C30" s="58"/>
      <c r="D30" s="177" t="s">
        <v>1982</v>
      </c>
      <c r="E30" s="177"/>
      <c r="F30" s="177"/>
      <c r="G30" s="177"/>
      <c r="H30" s="177"/>
      <c r="I30" s="177"/>
      <c r="J30" s="178"/>
    </row>
    <row r="31" spans="2:10" ht="23.1" customHeight="1" x14ac:dyDescent="0.2">
      <c r="B31" s="17" t="s">
        <v>102</v>
      </c>
      <c r="C31" s="20"/>
      <c r="D31" s="214"/>
      <c r="E31" s="215"/>
      <c r="F31" s="215"/>
      <c r="G31" s="215"/>
      <c r="H31" s="215"/>
      <c r="I31" s="215"/>
      <c r="J31" s="216"/>
    </row>
    <row r="32" spans="2:10" ht="38.450000000000003" customHeight="1" x14ac:dyDescent="0.2">
      <c r="B32" s="181" t="s">
        <v>103</v>
      </c>
      <c r="C32" s="182"/>
      <c r="D32" s="183"/>
      <c r="E32" s="181" t="s">
        <v>35</v>
      </c>
      <c r="F32" s="183"/>
      <c r="G32" s="14" t="s">
        <v>36</v>
      </c>
      <c r="H32" s="14" t="s">
        <v>37</v>
      </c>
      <c r="I32" s="181" t="s">
        <v>38</v>
      </c>
      <c r="J32" s="183"/>
    </row>
    <row r="33" spans="2:10" ht="23.1" customHeight="1" x14ac:dyDescent="0.2">
      <c r="B33" s="176" t="s">
        <v>2054</v>
      </c>
      <c r="C33" s="177"/>
      <c r="D33" s="178"/>
      <c r="E33" s="176" t="s">
        <v>2055</v>
      </c>
      <c r="F33" s="178"/>
      <c r="G33" s="39" t="s">
        <v>2056</v>
      </c>
      <c r="H33" s="72">
        <v>45000</v>
      </c>
      <c r="I33" s="179" t="s">
        <v>2057</v>
      </c>
      <c r="J33" s="180"/>
    </row>
    <row r="34" spans="2:10" ht="23.1" customHeight="1" x14ac:dyDescent="0.2">
      <c r="B34" s="176" t="s">
        <v>2077</v>
      </c>
      <c r="C34" s="177"/>
      <c r="D34" s="178"/>
      <c r="E34" s="176" t="s">
        <v>2055</v>
      </c>
      <c r="F34" s="178"/>
      <c r="G34" s="39" t="s">
        <v>2056</v>
      </c>
      <c r="H34" s="72">
        <v>45092</v>
      </c>
      <c r="I34" s="179" t="s">
        <v>2058</v>
      </c>
      <c r="J34" s="180"/>
    </row>
    <row r="35" spans="2:10" ht="23.1" customHeight="1" x14ac:dyDescent="0.2">
      <c r="B35" s="176" t="s">
        <v>2061</v>
      </c>
      <c r="C35" s="177"/>
      <c r="D35" s="178"/>
      <c r="E35" s="176" t="s">
        <v>2055</v>
      </c>
      <c r="F35" s="178"/>
      <c r="G35" s="39" t="s">
        <v>2056</v>
      </c>
      <c r="H35" s="72">
        <v>45153</v>
      </c>
      <c r="I35" s="179" t="s">
        <v>2059</v>
      </c>
      <c r="J35" s="180"/>
    </row>
    <row r="36" spans="2:10" ht="23.1" customHeight="1" x14ac:dyDescent="0.2">
      <c r="B36" s="176" t="s">
        <v>2062</v>
      </c>
      <c r="C36" s="177"/>
      <c r="D36" s="178"/>
      <c r="E36" s="176" t="s">
        <v>2055</v>
      </c>
      <c r="F36" s="178"/>
      <c r="G36" s="39" t="s">
        <v>2056</v>
      </c>
      <c r="H36" s="72">
        <v>45230</v>
      </c>
      <c r="I36" s="179" t="s">
        <v>2060</v>
      </c>
      <c r="J36" s="180"/>
    </row>
    <row r="37" spans="2:10" ht="23.1" customHeight="1" x14ac:dyDescent="0.2">
      <c r="B37" s="176" t="s">
        <v>2063</v>
      </c>
      <c r="C37" s="177"/>
      <c r="D37" s="178"/>
      <c r="E37" s="176" t="s">
        <v>2055</v>
      </c>
      <c r="F37" s="178"/>
      <c r="G37" s="39" t="s">
        <v>2064</v>
      </c>
      <c r="H37" s="72">
        <v>45092</v>
      </c>
      <c r="I37" s="179" t="s">
        <v>2065</v>
      </c>
      <c r="J37" s="180"/>
    </row>
    <row r="38" spans="2:10" ht="23.1" customHeight="1" x14ac:dyDescent="0.2">
      <c r="B38" s="176"/>
      <c r="C38" s="177"/>
      <c r="D38" s="178"/>
      <c r="E38" s="176"/>
      <c r="F38" s="178"/>
      <c r="G38" s="39"/>
      <c r="H38" s="72"/>
      <c r="I38" s="179"/>
      <c r="J38" s="180"/>
    </row>
    <row r="39" spans="2:10" ht="23.1" customHeight="1" x14ac:dyDescent="0.2">
      <c r="B39" s="176"/>
      <c r="C39" s="177"/>
      <c r="D39" s="178"/>
      <c r="E39" s="176"/>
      <c r="F39" s="178"/>
      <c r="G39" s="39"/>
      <c r="H39" s="72"/>
      <c r="I39" s="179"/>
      <c r="J39" s="180"/>
    </row>
    <row r="40" spans="2:10" ht="23.1" customHeight="1" x14ac:dyDescent="0.2">
      <c r="B40" s="176"/>
      <c r="C40" s="177"/>
      <c r="D40" s="178"/>
      <c r="E40" s="176"/>
      <c r="F40" s="178"/>
      <c r="G40" s="39"/>
      <c r="H40" s="72"/>
      <c r="I40" s="179"/>
      <c r="J40" s="180"/>
    </row>
    <row r="41" spans="2:10" ht="23.1" customHeight="1" x14ac:dyDescent="0.2">
      <c r="B41" s="176"/>
      <c r="C41" s="177"/>
      <c r="D41" s="178"/>
      <c r="E41" s="176"/>
      <c r="F41" s="178"/>
      <c r="G41" s="39"/>
      <c r="H41" s="72"/>
      <c r="I41" s="179"/>
      <c r="J41" s="180"/>
    </row>
    <row r="42" spans="2:10" ht="23.1" customHeight="1" x14ac:dyDescent="0.2">
      <c r="B42" s="176"/>
      <c r="C42" s="177"/>
      <c r="D42" s="178"/>
      <c r="E42" s="176"/>
      <c r="F42" s="178"/>
      <c r="G42" s="39"/>
      <c r="H42" s="72"/>
      <c r="I42" s="179"/>
      <c r="J42" s="180"/>
    </row>
    <row r="43" spans="2:10" ht="23.1" customHeight="1" x14ac:dyDescent="0.2"/>
    <row r="44" spans="2:10" ht="23.1" customHeight="1" x14ac:dyDescent="0.2">
      <c r="B44" s="17" t="s">
        <v>106</v>
      </c>
      <c r="C44" s="47"/>
      <c r="D44" s="184" t="s">
        <v>2066</v>
      </c>
      <c r="E44" s="185"/>
      <c r="F44" s="185"/>
      <c r="G44" s="185"/>
      <c r="H44" s="185"/>
      <c r="I44" s="185"/>
      <c r="J44" s="186"/>
    </row>
    <row r="45" spans="2:10" ht="38.450000000000003" customHeight="1" x14ac:dyDescent="0.2">
      <c r="B45" s="9" t="s">
        <v>100</v>
      </c>
      <c r="C45" s="58"/>
      <c r="D45" s="177" t="s">
        <v>1987</v>
      </c>
      <c r="E45" s="177"/>
      <c r="F45" s="177"/>
      <c r="G45" s="177"/>
      <c r="H45" s="177"/>
      <c r="I45" s="177"/>
      <c r="J45" s="178"/>
    </row>
    <row r="46" spans="2:10" ht="23.1" customHeight="1" x14ac:dyDescent="0.2">
      <c r="B46" s="17" t="s">
        <v>102</v>
      </c>
      <c r="C46" s="20"/>
      <c r="D46" s="214"/>
      <c r="E46" s="215"/>
      <c r="F46" s="215"/>
      <c r="G46" s="215"/>
      <c r="H46" s="215"/>
      <c r="I46" s="215"/>
      <c r="J46" s="216"/>
    </row>
    <row r="47" spans="2:10" ht="36.6" customHeight="1" x14ac:dyDescent="0.2">
      <c r="B47" s="181" t="s">
        <v>103</v>
      </c>
      <c r="C47" s="182"/>
      <c r="D47" s="183"/>
      <c r="E47" s="181" t="s">
        <v>35</v>
      </c>
      <c r="F47" s="183"/>
      <c r="G47" s="14" t="s">
        <v>36</v>
      </c>
      <c r="H47" s="14" t="s">
        <v>37</v>
      </c>
      <c r="I47" s="181" t="s">
        <v>38</v>
      </c>
      <c r="J47" s="183"/>
    </row>
    <row r="48" spans="2:10" ht="23.1" customHeight="1" x14ac:dyDescent="0.2">
      <c r="B48" s="176" t="s">
        <v>2068</v>
      </c>
      <c r="C48" s="177"/>
      <c r="D48" s="178"/>
      <c r="E48" s="176" t="s">
        <v>2169</v>
      </c>
      <c r="F48" s="178"/>
      <c r="G48" s="39"/>
      <c r="H48" s="72">
        <v>45000</v>
      </c>
      <c r="I48" s="179" t="s">
        <v>2067</v>
      </c>
      <c r="J48" s="180"/>
    </row>
    <row r="49" spans="2:10" ht="23.1" customHeight="1" x14ac:dyDescent="0.2">
      <c r="B49" s="176" t="s">
        <v>2072</v>
      </c>
      <c r="C49" s="177"/>
      <c r="D49" s="178"/>
      <c r="E49" s="176" t="s">
        <v>2169</v>
      </c>
      <c r="F49" s="178"/>
      <c r="G49" s="39"/>
      <c r="H49" s="72">
        <v>45092</v>
      </c>
      <c r="I49" s="179" t="s">
        <v>2069</v>
      </c>
      <c r="J49" s="180"/>
    </row>
    <row r="50" spans="2:10" ht="23.1" customHeight="1" x14ac:dyDescent="0.2">
      <c r="B50" s="176" t="s">
        <v>2070</v>
      </c>
      <c r="C50" s="177"/>
      <c r="D50" s="178"/>
      <c r="E50" s="176" t="s">
        <v>2169</v>
      </c>
      <c r="F50" s="178"/>
      <c r="G50" s="39"/>
      <c r="H50" s="72">
        <v>45092</v>
      </c>
      <c r="I50" s="179" t="s">
        <v>2071</v>
      </c>
      <c r="J50" s="180"/>
    </row>
    <row r="51" spans="2:10" ht="23.1" customHeight="1" x14ac:dyDescent="0.2">
      <c r="B51" s="176" t="s">
        <v>2073</v>
      </c>
      <c r="C51" s="177"/>
      <c r="D51" s="178"/>
      <c r="E51" s="176" t="s">
        <v>2169</v>
      </c>
      <c r="F51" s="178"/>
      <c r="G51" s="39"/>
      <c r="H51" s="72">
        <v>45184</v>
      </c>
      <c r="I51" s="179" t="s">
        <v>2074</v>
      </c>
      <c r="J51" s="180"/>
    </row>
    <row r="52" spans="2:10" ht="23.1" customHeight="1" x14ac:dyDescent="0.2">
      <c r="B52" s="176" t="s">
        <v>2075</v>
      </c>
      <c r="C52" s="177"/>
      <c r="D52" s="178"/>
      <c r="E52" s="176" t="s">
        <v>2169</v>
      </c>
      <c r="F52" s="178"/>
      <c r="G52" s="39"/>
      <c r="H52" s="72">
        <v>45200</v>
      </c>
      <c r="I52" s="179" t="s">
        <v>2076</v>
      </c>
      <c r="J52" s="180"/>
    </row>
    <row r="53" spans="2:10" ht="23.1" customHeight="1" x14ac:dyDescent="0.2">
      <c r="B53" s="176"/>
      <c r="C53" s="177"/>
      <c r="D53" s="178"/>
      <c r="E53" s="176"/>
      <c r="F53" s="178"/>
      <c r="G53" s="39"/>
      <c r="H53" s="72"/>
      <c r="I53" s="179"/>
      <c r="J53" s="180"/>
    </row>
    <row r="54" spans="2:10" ht="23.1" customHeight="1" x14ac:dyDescent="0.2">
      <c r="B54" s="176"/>
      <c r="C54" s="177"/>
      <c r="D54" s="178"/>
      <c r="E54" s="176"/>
      <c r="F54" s="178"/>
      <c r="G54" s="39"/>
      <c r="H54" s="72"/>
      <c r="I54" s="179"/>
      <c r="J54" s="180"/>
    </row>
    <row r="55" spans="2:10" ht="23.1" customHeight="1" x14ac:dyDescent="0.2">
      <c r="B55" s="176"/>
      <c r="C55" s="177"/>
      <c r="D55" s="178"/>
      <c r="E55" s="176"/>
      <c r="F55" s="178"/>
      <c r="G55" s="39"/>
      <c r="H55" s="72"/>
      <c r="I55" s="179"/>
      <c r="J55" s="180"/>
    </row>
    <row r="56" spans="2:10" ht="23.1" customHeight="1" x14ac:dyDescent="0.2">
      <c r="B56" s="176"/>
      <c r="C56" s="177"/>
      <c r="D56" s="178"/>
      <c r="E56" s="176"/>
      <c r="F56" s="178"/>
      <c r="G56" s="39"/>
      <c r="H56" s="72"/>
      <c r="I56" s="179"/>
      <c r="J56" s="180"/>
    </row>
    <row r="57" spans="2:10" ht="23.1" customHeight="1" x14ac:dyDescent="0.2">
      <c r="B57" s="176"/>
      <c r="C57" s="177"/>
      <c r="D57" s="178"/>
      <c r="E57" s="176"/>
      <c r="F57" s="178"/>
      <c r="G57" s="39"/>
      <c r="H57" s="72"/>
      <c r="I57" s="179"/>
      <c r="J57" s="180"/>
    </row>
    <row r="58" spans="2:10" ht="23.1" customHeight="1" x14ac:dyDescent="0.2"/>
    <row r="59" spans="2:10" ht="23.1" customHeight="1" x14ac:dyDescent="0.2">
      <c r="B59" s="17" t="s">
        <v>108</v>
      </c>
      <c r="C59" s="47"/>
      <c r="D59" s="184"/>
      <c r="E59" s="185"/>
      <c r="F59" s="185"/>
      <c r="G59" s="185"/>
      <c r="H59" s="185"/>
      <c r="I59" s="185"/>
      <c r="J59" s="186"/>
    </row>
    <row r="60" spans="2:10" ht="36.6" customHeight="1" x14ac:dyDescent="0.2">
      <c r="B60" s="9" t="s">
        <v>100</v>
      </c>
      <c r="C60" s="58"/>
      <c r="D60" s="177"/>
      <c r="E60" s="177"/>
      <c r="F60" s="177"/>
      <c r="G60" s="177"/>
      <c r="H60" s="177"/>
      <c r="I60" s="177"/>
      <c r="J60" s="178"/>
    </row>
    <row r="61" spans="2:10" ht="23.1" customHeight="1" x14ac:dyDescent="0.2">
      <c r="B61" s="17" t="s">
        <v>102</v>
      </c>
      <c r="C61" s="20"/>
      <c r="D61" s="214"/>
      <c r="E61" s="215"/>
      <c r="F61" s="215"/>
      <c r="G61" s="215"/>
      <c r="H61" s="215"/>
      <c r="I61" s="215"/>
      <c r="J61" s="216"/>
    </row>
    <row r="62" spans="2:10" ht="32.450000000000003" customHeight="1" x14ac:dyDescent="0.2">
      <c r="B62" s="181" t="s">
        <v>103</v>
      </c>
      <c r="C62" s="182"/>
      <c r="D62" s="183"/>
      <c r="E62" s="181" t="s">
        <v>35</v>
      </c>
      <c r="F62" s="183"/>
      <c r="G62" s="14" t="s">
        <v>36</v>
      </c>
      <c r="H62" s="14" t="s">
        <v>37</v>
      </c>
      <c r="I62" s="181" t="s">
        <v>38</v>
      </c>
      <c r="J62" s="183"/>
    </row>
    <row r="63" spans="2:10" ht="23.1" customHeight="1" x14ac:dyDescent="0.2">
      <c r="B63" s="176"/>
      <c r="C63" s="177"/>
      <c r="D63" s="178"/>
      <c r="E63" s="176"/>
      <c r="F63" s="178"/>
      <c r="G63" s="39"/>
      <c r="H63" s="72"/>
      <c r="I63" s="179"/>
      <c r="J63" s="180"/>
    </row>
    <row r="64" spans="2:10" ht="23.1" customHeight="1" x14ac:dyDescent="0.2">
      <c r="B64" s="176"/>
      <c r="C64" s="177"/>
      <c r="D64" s="178"/>
      <c r="E64" s="176"/>
      <c r="F64" s="178"/>
      <c r="G64" s="39"/>
      <c r="H64" s="72"/>
      <c r="I64" s="179"/>
      <c r="J64" s="180"/>
    </row>
    <row r="65" spans="2:10" ht="23.1" customHeight="1" x14ac:dyDescent="0.2">
      <c r="B65" s="176"/>
      <c r="C65" s="177"/>
      <c r="D65" s="178"/>
      <c r="E65" s="176"/>
      <c r="F65" s="178"/>
      <c r="G65" s="39"/>
      <c r="H65" s="72"/>
      <c r="I65" s="179"/>
      <c r="J65" s="180"/>
    </row>
    <row r="66" spans="2:10" ht="23.1" customHeight="1" x14ac:dyDescent="0.2">
      <c r="B66" s="176"/>
      <c r="C66" s="177"/>
      <c r="D66" s="178"/>
      <c r="E66" s="176"/>
      <c r="F66" s="178"/>
      <c r="G66" s="39"/>
      <c r="H66" s="72"/>
      <c r="I66" s="179"/>
      <c r="J66" s="180"/>
    </row>
    <row r="67" spans="2:10" ht="23.1" customHeight="1" x14ac:dyDescent="0.2">
      <c r="B67" s="176"/>
      <c r="C67" s="177"/>
      <c r="D67" s="178"/>
      <c r="E67" s="176"/>
      <c r="F67" s="178"/>
      <c r="G67" s="39"/>
      <c r="H67" s="72"/>
      <c r="I67" s="179"/>
      <c r="J67" s="180"/>
    </row>
    <row r="68" spans="2:10" ht="23.1" customHeight="1" x14ac:dyDescent="0.2">
      <c r="B68" s="176"/>
      <c r="C68" s="177"/>
      <c r="D68" s="178"/>
      <c r="E68" s="176"/>
      <c r="F68" s="178"/>
      <c r="G68" s="39"/>
      <c r="H68" s="72"/>
      <c r="I68" s="179"/>
      <c r="J68" s="180"/>
    </row>
    <row r="69" spans="2:10" ht="23.1" customHeight="1" x14ac:dyDescent="0.2">
      <c r="B69" s="176"/>
      <c r="C69" s="177"/>
      <c r="D69" s="178"/>
      <c r="E69" s="176"/>
      <c r="F69" s="178"/>
      <c r="G69" s="39"/>
      <c r="H69" s="72"/>
      <c r="I69" s="179"/>
      <c r="J69" s="180"/>
    </row>
    <row r="70" spans="2:10" ht="23.1" customHeight="1" x14ac:dyDescent="0.2">
      <c r="B70" s="176"/>
      <c r="C70" s="177"/>
      <c r="D70" s="178"/>
      <c r="E70" s="176"/>
      <c r="F70" s="178"/>
      <c r="G70" s="39"/>
      <c r="H70" s="72"/>
      <c r="I70" s="179"/>
      <c r="J70" s="180"/>
    </row>
    <row r="71" spans="2:10" ht="23.1" customHeight="1" x14ac:dyDescent="0.2">
      <c r="B71" s="176"/>
      <c r="C71" s="177"/>
      <c r="D71" s="178"/>
      <c r="E71" s="176"/>
      <c r="F71" s="178"/>
      <c r="G71" s="39"/>
      <c r="H71" s="72"/>
      <c r="I71" s="179"/>
      <c r="J71" s="180"/>
    </row>
    <row r="72" spans="2:10" ht="23.1" customHeight="1" x14ac:dyDescent="0.2">
      <c r="B72" s="176"/>
      <c r="C72" s="177"/>
      <c r="D72" s="178"/>
      <c r="E72" s="176"/>
      <c r="F72" s="178"/>
      <c r="G72" s="39"/>
      <c r="H72" s="72"/>
      <c r="I72" s="179"/>
      <c r="J72" s="180"/>
    </row>
    <row r="73" spans="2:10" ht="23.1" customHeight="1" x14ac:dyDescent="0.2"/>
    <row r="74" spans="2:10" ht="23.1" customHeight="1" x14ac:dyDescent="0.2">
      <c r="B74" s="17" t="s">
        <v>122</v>
      </c>
      <c r="C74" s="47"/>
      <c r="D74" s="184"/>
      <c r="E74" s="185"/>
      <c r="F74" s="185"/>
      <c r="G74" s="185"/>
      <c r="H74" s="185"/>
      <c r="I74" s="185"/>
      <c r="J74" s="186"/>
    </row>
    <row r="75" spans="2:10" ht="41.1" customHeight="1" x14ac:dyDescent="0.2">
      <c r="B75" s="9" t="s">
        <v>100</v>
      </c>
      <c r="C75" s="58"/>
      <c r="D75" s="177"/>
      <c r="E75" s="177"/>
      <c r="F75" s="177"/>
      <c r="G75" s="177"/>
      <c r="H75" s="177"/>
      <c r="I75" s="177"/>
      <c r="J75" s="178"/>
    </row>
    <row r="76" spans="2:10" ht="23.1" customHeight="1" x14ac:dyDescent="0.2">
      <c r="B76" s="17" t="s">
        <v>102</v>
      </c>
      <c r="C76" s="20"/>
      <c r="D76" s="214"/>
      <c r="E76" s="215"/>
      <c r="F76" s="215"/>
      <c r="G76" s="215"/>
      <c r="H76" s="215"/>
      <c r="I76" s="215"/>
      <c r="J76" s="216"/>
    </row>
    <row r="77" spans="2:10" ht="35.450000000000003" customHeight="1" x14ac:dyDescent="0.2">
      <c r="B77" s="181" t="s">
        <v>103</v>
      </c>
      <c r="C77" s="182"/>
      <c r="D77" s="183"/>
      <c r="E77" s="181" t="s">
        <v>35</v>
      </c>
      <c r="F77" s="183"/>
      <c r="G77" s="14" t="s">
        <v>36</v>
      </c>
      <c r="H77" s="14" t="s">
        <v>37</v>
      </c>
      <c r="I77" s="181" t="s">
        <v>38</v>
      </c>
      <c r="J77" s="183"/>
    </row>
    <row r="78" spans="2:10" ht="23.1" customHeight="1" x14ac:dyDescent="0.2">
      <c r="B78" s="176"/>
      <c r="C78" s="177"/>
      <c r="D78" s="178"/>
      <c r="E78" s="176"/>
      <c r="F78" s="178"/>
      <c r="G78" s="39"/>
      <c r="H78" s="72"/>
      <c r="I78" s="179"/>
      <c r="J78" s="180"/>
    </row>
    <row r="79" spans="2:10" ht="23.1" customHeight="1" x14ac:dyDescent="0.2">
      <c r="B79" s="176"/>
      <c r="C79" s="177"/>
      <c r="D79" s="178"/>
      <c r="E79" s="176"/>
      <c r="F79" s="178"/>
      <c r="G79" s="39"/>
      <c r="H79" s="72"/>
      <c r="I79" s="179"/>
      <c r="J79" s="180"/>
    </row>
    <row r="80" spans="2:10" ht="23.1" customHeight="1" x14ac:dyDescent="0.2">
      <c r="B80" s="176"/>
      <c r="C80" s="177"/>
      <c r="D80" s="178"/>
      <c r="E80" s="176"/>
      <c r="F80" s="178"/>
      <c r="G80" s="39"/>
      <c r="H80" s="72"/>
      <c r="I80" s="179"/>
      <c r="J80" s="180"/>
    </row>
    <row r="81" spans="2:10" ht="23.1" customHeight="1" x14ac:dyDescent="0.2">
      <c r="B81" s="176"/>
      <c r="C81" s="177"/>
      <c r="D81" s="178"/>
      <c r="E81" s="176"/>
      <c r="F81" s="178"/>
      <c r="G81" s="39"/>
      <c r="H81" s="72"/>
      <c r="I81" s="179"/>
      <c r="J81" s="180"/>
    </row>
    <row r="82" spans="2:10" ht="23.1" customHeight="1" x14ac:dyDescent="0.2">
      <c r="B82" s="176"/>
      <c r="C82" s="177"/>
      <c r="D82" s="178"/>
      <c r="E82" s="176"/>
      <c r="F82" s="178"/>
      <c r="G82" s="39"/>
      <c r="H82" s="72"/>
      <c r="I82" s="179"/>
      <c r="J82" s="180"/>
    </row>
    <row r="83" spans="2:10" ht="23.1" customHeight="1" x14ac:dyDescent="0.2">
      <c r="B83" s="176"/>
      <c r="C83" s="177"/>
      <c r="D83" s="178"/>
      <c r="E83" s="176"/>
      <c r="F83" s="178"/>
      <c r="G83" s="39"/>
      <c r="H83" s="72"/>
      <c r="I83" s="179"/>
      <c r="J83" s="180"/>
    </row>
    <row r="84" spans="2:10" ht="23.1" customHeight="1" x14ac:dyDescent="0.2">
      <c r="B84" s="176"/>
      <c r="C84" s="177"/>
      <c r="D84" s="178"/>
      <c r="E84" s="176"/>
      <c r="F84" s="178"/>
      <c r="G84" s="39"/>
      <c r="H84" s="72"/>
      <c r="I84" s="179"/>
      <c r="J84" s="180"/>
    </row>
    <row r="85" spans="2:10" ht="23.1" customHeight="1" x14ac:dyDescent="0.2">
      <c r="B85" s="176"/>
      <c r="C85" s="177"/>
      <c r="D85" s="178"/>
      <c r="E85" s="176"/>
      <c r="F85" s="178"/>
      <c r="G85" s="39"/>
      <c r="H85" s="72"/>
      <c r="I85" s="179"/>
      <c r="J85" s="180"/>
    </row>
    <row r="86" spans="2:10" ht="23.1" customHeight="1" x14ac:dyDescent="0.2">
      <c r="B86" s="176"/>
      <c r="C86" s="177"/>
      <c r="D86" s="178"/>
      <c r="E86" s="176"/>
      <c r="F86" s="178"/>
      <c r="G86" s="39"/>
      <c r="H86" s="72"/>
      <c r="I86" s="179"/>
      <c r="J86" s="180"/>
    </row>
    <row r="87" spans="2:10" ht="23.1" customHeight="1" x14ac:dyDescent="0.2">
      <c r="B87" s="176"/>
      <c r="C87" s="177"/>
      <c r="D87" s="178"/>
      <c r="E87" s="176"/>
      <c r="F87" s="178"/>
      <c r="G87" s="39"/>
      <c r="H87" s="72"/>
      <c r="I87" s="179"/>
      <c r="J87" s="180"/>
    </row>
    <row r="88" spans="2:10" ht="23.1" customHeight="1" x14ac:dyDescent="0.2"/>
    <row r="89" spans="2:10" ht="23.1" customHeight="1" x14ac:dyDescent="0.2">
      <c r="B89" s="17" t="s">
        <v>123</v>
      </c>
      <c r="C89" s="47"/>
      <c r="D89" s="184"/>
      <c r="E89" s="185"/>
      <c r="F89" s="185"/>
      <c r="G89" s="185"/>
      <c r="H89" s="185"/>
      <c r="I89" s="185"/>
      <c r="J89" s="186"/>
    </row>
    <row r="90" spans="2:10" ht="34.5" customHeight="1" x14ac:dyDescent="0.2">
      <c r="B90" s="9" t="s">
        <v>100</v>
      </c>
      <c r="C90" s="58"/>
      <c r="D90" s="177"/>
      <c r="E90" s="177"/>
      <c r="F90" s="177"/>
      <c r="G90" s="177"/>
      <c r="H90" s="177"/>
      <c r="I90" s="177"/>
      <c r="J90" s="178"/>
    </row>
    <row r="91" spans="2:10" ht="23.1" customHeight="1" x14ac:dyDescent="0.2">
      <c r="B91" s="17" t="s">
        <v>102</v>
      </c>
      <c r="C91" s="20"/>
      <c r="D91" s="214"/>
      <c r="E91" s="215"/>
      <c r="F91" s="215"/>
      <c r="G91" s="215"/>
      <c r="H91" s="215"/>
      <c r="I91" s="215"/>
      <c r="J91" s="216"/>
    </row>
    <row r="92" spans="2:10" ht="35.450000000000003" customHeight="1" x14ac:dyDescent="0.2">
      <c r="B92" s="181" t="s">
        <v>103</v>
      </c>
      <c r="C92" s="182"/>
      <c r="D92" s="183"/>
      <c r="E92" s="181" t="s">
        <v>35</v>
      </c>
      <c r="F92" s="183"/>
      <c r="G92" s="14" t="s">
        <v>36</v>
      </c>
      <c r="H92" s="14" t="s">
        <v>37</v>
      </c>
      <c r="I92" s="181" t="s">
        <v>38</v>
      </c>
      <c r="J92" s="183"/>
    </row>
    <row r="93" spans="2:10" ht="23.1" customHeight="1" x14ac:dyDescent="0.2">
      <c r="B93" s="176"/>
      <c r="C93" s="177"/>
      <c r="D93" s="178"/>
      <c r="E93" s="176"/>
      <c r="F93" s="178"/>
      <c r="G93" s="39"/>
      <c r="H93" s="72"/>
      <c r="I93" s="179"/>
      <c r="J93" s="180"/>
    </row>
    <row r="94" spans="2:10" ht="23.1" customHeight="1" x14ac:dyDescent="0.2">
      <c r="B94" s="176"/>
      <c r="C94" s="177"/>
      <c r="D94" s="178"/>
      <c r="E94" s="176"/>
      <c r="F94" s="178"/>
      <c r="G94" s="39"/>
      <c r="H94" s="72"/>
      <c r="I94" s="179"/>
      <c r="J94" s="180"/>
    </row>
    <row r="95" spans="2:10" ht="23.1" customHeight="1" x14ac:dyDescent="0.2">
      <c r="B95" s="176"/>
      <c r="C95" s="177"/>
      <c r="D95" s="178"/>
      <c r="E95" s="176"/>
      <c r="F95" s="178"/>
      <c r="G95" s="39"/>
      <c r="H95" s="72"/>
      <c r="I95" s="179"/>
      <c r="J95" s="180"/>
    </row>
    <row r="96" spans="2:10" ht="23.1" customHeight="1" x14ac:dyDescent="0.2">
      <c r="B96" s="176"/>
      <c r="C96" s="177"/>
      <c r="D96" s="178"/>
      <c r="E96" s="176"/>
      <c r="F96" s="178"/>
      <c r="G96" s="39"/>
      <c r="H96" s="72"/>
      <c r="I96" s="179"/>
      <c r="J96" s="180"/>
    </row>
    <row r="97" spans="2:10" ht="23.1" customHeight="1" x14ac:dyDescent="0.2">
      <c r="B97" s="176"/>
      <c r="C97" s="177"/>
      <c r="D97" s="178"/>
      <c r="E97" s="176"/>
      <c r="F97" s="178"/>
      <c r="G97" s="39"/>
      <c r="H97" s="72"/>
      <c r="I97" s="179"/>
      <c r="J97" s="180"/>
    </row>
    <row r="98" spans="2:10" ht="23.1" customHeight="1" x14ac:dyDescent="0.2">
      <c r="B98" s="176"/>
      <c r="C98" s="177"/>
      <c r="D98" s="178"/>
      <c r="E98" s="176"/>
      <c r="F98" s="178"/>
      <c r="G98" s="39"/>
      <c r="H98" s="72"/>
      <c r="I98" s="179"/>
      <c r="J98" s="180"/>
    </row>
    <row r="99" spans="2:10" ht="23.1" customHeight="1" x14ac:dyDescent="0.2">
      <c r="B99" s="176"/>
      <c r="C99" s="177"/>
      <c r="D99" s="178"/>
      <c r="E99" s="176"/>
      <c r="F99" s="178"/>
      <c r="G99" s="39"/>
      <c r="H99" s="72"/>
      <c r="I99" s="179"/>
      <c r="J99" s="180"/>
    </row>
    <row r="100" spans="2:10" ht="23.1" customHeight="1" x14ac:dyDescent="0.2">
      <c r="B100" s="176"/>
      <c r="C100" s="177"/>
      <c r="D100" s="178"/>
      <c r="E100" s="176"/>
      <c r="F100" s="178"/>
      <c r="G100" s="39"/>
      <c r="H100" s="72"/>
      <c r="I100" s="179"/>
      <c r="J100" s="180"/>
    </row>
    <row r="101" spans="2:10" ht="23.1" customHeight="1" x14ac:dyDescent="0.2">
      <c r="B101" s="176"/>
      <c r="C101" s="177"/>
      <c r="D101" s="178"/>
      <c r="E101" s="176"/>
      <c r="F101" s="178"/>
      <c r="G101" s="39"/>
      <c r="H101" s="72"/>
      <c r="I101" s="179"/>
      <c r="J101" s="180"/>
    </row>
    <row r="102" spans="2:10" ht="23.1" customHeight="1" x14ac:dyDescent="0.2">
      <c r="B102" s="176"/>
      <c r="C102" s="177"/>
      <c r="D102" s="178"/>
      <c r="E102" s="176"/>
      <c r="F102" s="178"/>
      <c r="G102" s="39"/>
      <c r="H102" s="72"/>
      <c r="I102" s="179"/>
      <c r="J102" s="180"/>
    </row>
    <row r="103" spans="2:10" ht="23.1" customHeight="1" x14ac:dyDescent="0.2"/>
    <row r="104" spans="2:10" ht="23.1" customHeight="1" x14ac:dyDescent="0.2">
      <c r="B104" s="17" t="s">
        <v>124</v>
      </c>
      <c r="C104" s="47"/>
      <c r="D104" s="184"/>
      <c r="E104" s="185"/>
      <c r="F104" s="185"/>
      <c r="G104" s="185"/>
      <c r="H104" s="185"/>
      <c r="I104" s="185"/>
      <c r="J104" s="186"/>
    </row>
    <row r="105" spans="2:10" ht="35.450000000000003" customHeight="1" x14ac:dyDescent="0.2">
      <c r="B105" s="9" t="s">
        <v>100</v>
      </c>
      <c r="C105" s="58"/>
      <c r="D105" s="177"/>
      <c r="E105" s="177"/>
      <c r="F105" s="177"/>
      <c r="G105" s="177"/>
      <c r="H105" s="177"/>
      <c r="I105" s="177"/>
      <c r="J105" s="178"/>
    </row>
    <row r="106" spans="2:10" ht="23.1" customHeight="1" x14ac:dyDescent="0.2">
      <c r="B106" s="17" t="s">
        <v>102</v>
      </c>
      <c r="C106" s="20"/>
      <c r="D106" s="214"/>
      <c r="E106" s="215"/>
      <c r="F106" s="215"/>
      <c r="G106" s="215"/>
      <c r="H106" s="215"/>
      <c r="I106" s="215"/>
      <c r="J106" s="216"/>
    </row>
    <row r="107" spans="2:10" ht="32.450000000000003" customHeight="1" x14ac:dyDescent="0.2">
      <c r="B107" s="181" t="s">
        <v>103</v>
      </c>
      <c r="C107" s="182"/>
      <c r="D107" s="183"/>
      <c r="E107" s="181" t="s">
        <v>35</v>
      </c>
      <c r="F107" s="183"/>
      <c r="G107" s="14" t="s">
        <v>36</v>
      </c>
      <c r="H107" s="14" t="s">
        <v>37</v>
      </c>
      <c r="I107" s="181" t="s">
        <v>38</v>
      </c>
      <c r="J107" s="183"/>
    </row>
    <row r="108" spans="2:10" ht="23.1" customHeight="1" x14ac:dyDescent="0.2">
      <c r="B108" s="176"/>
      <c r="C108" s="177"/>
      <c r="D108" s="178"/>
      <c r="E108" s="176"/>
      <c r="F108" s="178"/>
      <c r="G108" s="39"/>
      <c r="H108" s="72"/>
      <c r="I108" s="179"/>
      <c r="J108" s="180"/>
    </row>
    <row r="109" spans="2:10" ht="23.1" customHeight="1" x14ac:dyDescent="0.2">
      <c r="B109" s="176"/>
      <c r="C109" s="177"/>
      <c r="D109" s="178"/>
      <c r="E109" s="176"/>
      <c r="F109" s="178"/>
      <c r="G109" s="39"/>
      <c r="H109" s="72"/>
      <c r="I109" s="179"/>
      <c r="J109" s="180"/>
    </row>
    <row r="110" spans="2:10" ht="23.1" customHeight="1" x14ac:dyDescent="0.2">
      <c r="B110" s="176"/>
      <c r="C110" s="177"/>
      <c r="D110" s="178"/>
      <c r="E110" s="176"/>
      <c r="F110" s="178"/>
      <c r="G110" s="39"/>
      <c r="H110" s="72"/>
      <c r="I110" s="179"/>
      <c r="J110" s="180"/>
    </row>
    <row r="111" spans="2:10" ht="23.1" customHeight="1" x14ac:dyDescent="0.2">
      <c r="B111" s="176"/>
      <c r="C111" s="177"/>
      <c r="D111" s="178"/>
      <c r="E111" s="176"/>
      <c r="F111" s="178"/>
      <c r="G111" s="39"/>
      <c r="H111" s="72"/>
      <c r="I111" s="179"/>
      <c r="J111" s="180"/>
    </row>
    <row r="112" spans="2:10" ht="23.1" customHeight="1" x14ac:dyDescent="0.2">
      <c r="B112" s="176"/>
      <c r="C112" s="177"/>
      <c r="D112" s="178"/>
      <c r="E112" s="176"/>
      <c r="F112" s="178"/>
      <c r="G112" s="39"/>
      <c r="H112" s="72"/>
      <c r="I112" s="179"/>
      <c r="J112" s="180"/>
    </row>
    <row r="113" spans="2:10" ht="23.1" customHeight="1" x14ac:dyDescent="0.2">
      <c r="B113" s="176"/>
      <c r="C113" s="177"/>
      <c r="D113" s="178"/>
      <c r="E113" s="176"/>
      <c r="F113" s="178"/>
      <c r="G113" s="39"/>
      <c r="H113" s="72"/>
      <c r="I113" s="179"/>
      <c r="J113" s="180"/>
    </row>
    <row r="114" spans="2:10" ht="23.1" customHeight="1" x14ac:dyDescent="0.2">
      <c r="B114" s="176"/>
      <c r="C114" s="177"/>
      <c r="D114" s="178"/>
      <c r="E114" s="176"/>
      <c r="F114" s="178"/>
      <c r="G114" s="39"/>
      <c r="H114" s="72"/>
      <c r="I114" s="179"/>
      <c r="J114" s="180"/>
    </row>
    <row r="115" spans="2:10" ht="23.1" customHeight="1" x14ac:dyDescent="0.2">
      <c r="B115" s="176"/>
      <c r="C115" s="177"/>
      <c r="D115" s="178"/>
      <c r="E115" s="176"/>
      <c r="F115" s="178"/>
      <c r="G115" s="39"/>
      <c r="H115" s="72"/>
      <c r="I115" s="179"/>
      <c r="J115" s="180"/>
    </row>
    <row r="116" spans="2:10" ht="23.1" customHeight="1" x14ac:dyDescent="0.2">
      <c r="B116" s="176"/>
      <c r="C116" s="177"/>
      <c r="D116" s="178"/>
      <c r="E116" s="176"/>
      <c r="F116" s="178"/>
      <c r="G116" s="39"/>
      <c r="H116" s="72"/>
      <c r="I116" s="179"/>
      <c r="J116" s="180"/>
    </row>
    <row r="117" spans="2:10" ht="23.1" customHeight="1" x14ac:dyDescent="0.2">
      <c r="B117" s="176"/>
      <c r="C117" s="177"/>
      <c r="D117" s="178"/>
      <c r="E117" s="176"/>
      <c r="F117" s="178"/>
      <c r="G117" s="39"/>
      <c r="H117" s="72"/>
      <c r="I117" s="179"/>
      <c r="J117" s="180"/>
    </row>
    <row r="118" spans="2:10" ht="23.1" customHeight="1" x14ac:dyDescent="0.2"/>
    <row r="119" spans="2:10" ht="23.1" customHeight="1" x14ac:dyDescent="0.2">
      <c r="B119" s="17" t="s">
        <v>125</v>
      </c>
      <c r="C119" s="47"/>
      <c r="D119" s="184"/>
      <c r="E119" s="185"/>
      <c r="F119" s="185"/>
      <c r="G119" s="185"/>
      <c r="H119" s="185"/>
      <c r="I119" s="185"/>
      <c r="J119" s="186"/>
    </row>
    <row r="120" spans="2:10" ht="32.1" customHeight="1" x14ac:dyDescent="0.2">
      <c r="B120" s="9" t="s">
        <v>100</v>
      </c>
      <c r="C120" s="58"/>
      <c r="D120" s="177"/>
      <c r="E120" s="177"/>
      <c r="F120" s="177"/>
      <c r="G120" s="177"/>
      <c r="H120" s="177"/>
      <c r="I120" s="177"/>
      <c r="J120" s="178"/>
    </row>
    <row r="121" spans="2:10" ht="23.1" customHeight="1" x14ac:dyDescent="0.2">
      <c r="B121" s="17" t="s">
        <v>102</v>
      </c>
      <c r="C121" s="20"/>
      <c r="D121" s="214"/>
      <c r="E121" s="215"/>
      <c r="F121" s="215"/>
      <c r="G121" s="215"/>
      <c r="H121" s="215"/>
      <c r="I121" s="215"/>
      <c r="J121" s="216"/>
    </row>
    <row r="122" spans="2:10" ht="30.95" customHeight="1" x14ac:dyDescent="0.2">
      <c r="B122" s="181" t="s">
        <v>103</v>
      </c>
      <c r="C122" s="182"/>
      <c r="D122" s="183"/>
      <c r="E122" s="181" t="s">
        <v>35</v>
      </c>
      <c r="F122" s="183"/>
      <c r="G122" s="14" t="s">
        <v>36</v>
      </c>
      <c r="H122" s="14" t="s">
        <v>37</v>
      </c>
      <c r="I122" s="181" t="s">
        <v>38</v>
      </c>
      <c r="J122" s="183"/>
    </row>
    <row r="123" spans="2:10" ht="23.1" customHeight="1" x14ac:dyDescent="0.2">
      <c r="B123" s="176"/>
      <c r="C123" s="177"/>
      <c r="D123" s="178"/>
      <c r="E123" s="176"/>
      <c r="F123" s="178"/>
      <c r="G123" s="39"/>
      <c r="H123" s="72"/>
      <c r="I123" s="179"/>
      <c r="J123" s="180"/>
    </row>
    <row r="124" spans="2:10" ht="23.1" customHeight="1" x14ac:dyDescent="0.2">
      <c r="B124" s="176"/>
      <c r="C124" s="177"/>
      <c r="D124" s="178"/>
      <c r="E124" s="176"/>
      <c r="F124" s="178"/>
      <c r="G124" s="39"/>
      <c r="H124" s="72"/>
      <c r="I124" s="179"/>
      <c r="J124" s="180"/>
    </row>
    <row r="125" spans="2:10" ht="23.1" customHeight="1" x14ac:dyDescent="0.2">
      <c r="B125" s="176"/>
      <c r="C125" s="177"/>
      <c r="D125" s="178"/>
      <c r="E125" s="176"/>
      <c r="F125" s="178"/>
      <c r="G125" s="39"/>
      <c r="H125" s="72"/>
      <c r="I125" s="179"/>
      <c r="J125" s="180"/>
    </row>
    <row r="126" spans="2:10" ht="23.1" customHeight="1" x14ac:dyDescent="0.2">
      <c r="B126" s="176"/>
      <c r="C126" s="177"/>
      <c r="D126" s="178"/>
      <c r="E126" s="176"/>
      <c r="F126" s="178"/>
      <c r="G126" s="39"/>
      <c r="H126" s="72"/>
      <c r="I126" s="179"/>
      <c r="J126" s="180"/>
    </row>
    <row r="127" spans="2:10" ht="23.1" customHeight="1" x14ac:dyDescent="0.2">
      <c r="B127" s="176"/>
      <c r="C127" s="177"/>
      <c r="D127" s="178"/>
      <c r="E127" s="176"/>
      <c r="F127" s="178"/>
      <c r="G127" s="39"/>
      <c r="H127" s="72"/>
      <c r="I127" s="179"/>
      <c r="J127" s="180"/>
    </row>
    <row r="128" spans="2:10" ht="23.1" customHeight="1" x14ac:dyDescent="0.2">
      <c r="B128" s="176"/>
      <c r="C128" s="177"/>
      <c r="D128" s="178"/>
      <c r="E128" s="176"/>
      <c r="F128" s="178"/>
      <c r="G128" s="39"/>
      <c r="H128" s="72"/>
      <c r="I128" s="179"/>
      <c r="J128" s="180"/>
    </row>
    <row r="129" spans="2:10" ht="23.1" customHeight="1" x14ac:dyDescent="0.2">
      <c r="B129" s="176"/>
      <c r="C129" s="177"/>
      <c r="D129" s="178"/>
      <c r="E129" s="176"/>
      <c r="F129" s="178"/>
      <c r="G129" s="39"/>
      <c r="H129" s="72"/>
      <c r="I129" s="179"/>
      <c r="J129" s="180"/>
    </row>
    <row r="130" spans="2:10" ht="23.1" customHeight="1" x14ac:dyDescent="0.2">
      <c r="B130" s="176"/>
      <c r="C130" s="177"/>
      <c r="D130" s="178"/>
      <c r="E130" s="176"/>
      <c r="F130" s="178"/>
      <c r="G130" s="39"/>
      <c r="H130" s="72"/>
      <c r="I130" s="179"/>
      <c r="J130" s="180"/>
    </row>
    <row r="131" spans="2:10" ht="23.1" customHeight="1" x14ac:dyDescent="0.2">
      <c r="B131" s="176"/>
      <c r="C131" s="177"/>
      <c r="D131" s="178"/>
      <c r="E131" s="176"/>
      <c r="F131" s="178"/>
      <c r="G131" s="39"/>
      <c r="H131" s="72"/>
      <c r="I131" s="179"/>
      <c r="J131" s="180"/>
    </row>
    <row r="132" spans="2:10" ht="23.1" customHeight="1" x14ac:dyDescent="0.2">
      <c r="B132" s="176"/>
      <c r="C132" s="177"/>
      <c r="D132" s="178"/>
      <c r="E132" s="176"/>
      <c r="F132" s="178"/>
      <c r="G132" s="39"/>
      <c r="H132" s="72"/>
      <c r="I132" s="179"/>
      <c r="J132" s="180"/>
    </row>
    <row r="133" spans="2:10" ht="23.1" customHeight="1" x14ac:dyDescent="0.2"/>
    <row r="134" spans="2:10" ht="23.1" customHeight="1" x14ac:dyDescent="0.2">
      <c r="B134" s="17" t="s">
        <v>126</v>
      </c>
      <c r="C134" s="47"/>
      <c r="D134" s="184"/>
      <c r="E134" s="185"/>
      <c r="F134" s="185"/>
      <c r="G134" s="185"/>
      <c r="H134" s="185"/>
      <c r="I134" s="185"/>
      <c r="J134" s="186"/>
    </row>
    <row r="135" spans="2:10" ht="35.450000000000003" customHeight="1" x14ac:dyDescent="0.2">
      <c r="B135" s="9" t="s">
        <v>100</v>
      </c>
      <c r="C135" s="58"/>
      <c r="D135" s="177"/>
      <c r="E135" s="177"/>
      <c r="F135" s="177"/>
      <c r="G135" s="177"/>
      <c r="H135" s="177"/>
      <c r="I135" s="177"/>
      <c r="J135" s="178"/>
    </row>
    <row r="136" spans="2:10" ht="23.1" customHeight="1" x14ac:dyDescent="0.2">
      <c r="B136" s="17" t="s">
        <v>102</v>
      </c>
      <c r="C136" s="20"/>
      <c r="D136" s="214"/>
      <c r="E136" s="215"/>
      <c r="F136" s="215"/>
      <c r="G136" s="215"/>
      <c r="H136" s="215"/>
      <c r="I136" s="215"/>
      <c r="J136" s="216"/>
    </row>
    <row r="137" spans="2:10" ht="32.450000000000003" customHeight="1" x14ac:dyDescent="0.2">
      <c r="B137" s="181" t="s">
        <v>103</v>
      </c>
      <c r="C137" s="182"/>
      <c r="D137" s="183"/>
      <c r="E137" s="181" t="s">
        <v>35</v>
      </c>
      <c r="F137" s="183"/>
      <c r="G137" s="14" t="s">
        <v>36</v>
      </c>
      <c r="H137" s="14" t="s">
        <v>37</v>
      </c>
      <c r="I137" s="181" t="s">
        <v>38</v>
      </c>
      <c r="J137" s="183"/>
    </row>
    <row r="138" spans="2:10" ht="23.1" customHeight="1" x14ac:dyDescent="0.2">
      <c r="B138" s="176"/>
      <c r="C138" s="177"/>
      <c r="D138" s="178"/>
      <c r="E138" s="176"/>
      <c r="F138" s="178"/>
      <c r="G138" s="39"/>
      <c r="H138" s="72"/>
      <c r="I138" s="179"/>
      <c r="J138" s="180"/>
    </row>
    <row r="139" spans="2:10" ht="23.1" customHeight="1" x14ac:dyDescent="0.2">
      <c r="B139" s="176"/>
      <c r="C139" s="177"/>
      <c r="D139" s="178"/>
      <c r="E139" s="176"/>
      <c r="F139" s="178"/>
      <c r="G139" s="39"/>
      <c r="H139" s="72"/>
      <c r="I139" s="179"/>
      <c r="J139" s="180"/>
    </row>
    <row r="140" spans="2:10" ht="23.1" customHeight="1" x14ac:dyDescent="0.2">
      <c r="B140" s="176"/>
      <c r="C140" s="177"/>
      <c r="D140" s="178"/>
      <c r="E140" s="176"/>
      <c r="F140" s="178"/>
      <c r="G140" s="39"/>
      <c r="H140" s="72"/>
      <c r="I140" s="179"/>
      <c r="J140" s="180"/>
    </row>
    <row r="141" spans="2:10" ht="23.1" customHeight="1" x14ac:dyDescent="0.2">
      <c r="B141" s="176"/>
      <c r="C141" s="177"/>
      <c r="D141" s="178"/>
      <c r="E141" s="176"/>
      <c r="F141" s="178"/>
      <c r="G141" s="39"/>
      <c r="H141" s="72"/>
      <c r="I141" s="179"/>
      <c r="J141" s="180"/>
    </row>
    <row r="142" spans="2:10" ht="23.1" customHeight="1" x14ac:dyDescent="0.2">
      <c r="B142" s="176"/>
      <c r="C142" s="177"/>
      <c r="D142" s="178"/>
      <c r="E142" s="176"/>
      <c r="F142" s="178"/>
      <c r="G142" s="39"/>
      <c r="H142" s="72"/>
      <c r="I142" s="179"/>
      <c r="J142" s="180"/>
    </row>
    <row r="143" spans="2:10" ht="23.1" customHeight="1" x14ac:dyDescent="0.2">
      <c r="B143" s="176"/>
      <c r="C143" s="177"/>
      <c r="D143" s="178"/>
      <c r="E143" s="176"/>
      <c r="F143" s="178"/>
      <c r="G143" s="39"/>
      <c r="H143" s="72"/>
      <c r="I143" s="179"/>
      <c r="J143" s="180"/>
    </row>
    <row r="144" spans="2:10" ht="23.1" customHeight="1" x14ac:dyDescent="0.2">
      <c r="B144" s="176"/>
      <c r="C144" s="177"/>
      <c r="D144" s="178"/>
      <c r="E144" s="176"/>
      <c r="F144" s="178"/>
      <c r="G144" s="39"/>
      <c r="H144" s="72"/>
      <c r="I144" s="179"/>
      <c r="J144" s="180"/>
    </row>
    <row r="145" spans="2:10" ht="23.1" customHeight="1" x14ac:dyDescent="0.2">
      <c r="B145" s="176"/>
      <c r="C145" s="177"/>
      <c r="D145" s="178"/>
      <c r="E145" s="176"/>
      <c r="F145" s="178"/>
      <c r="G145" s="39"/>
      <c r="H145" s="72"/>
      <c r="I145" s="179"/>
      <c r="J145" s="180"/>
    </row>
    <row r="146" spans="2:10" ht="23.1" customHeight="1" x14ac:dyDescent="0.2">
      <c r="B146" s="176"/>
      <c r="C146" s="177"/>
      <c r="D146" s="178"/>
      <c r="E146" s="176"/>
      <c r="F146" s="178"/>
      <c r="G146" s="39"/>
      <c r="H146" s="72"/>
      <c r="I146" s="179"/>
      <c r="J146" s="180"/>
    </row>
    <row r="147" spans="2:10" ht="23.1" customHeight="1" x14ac:dyDescent="0.2">
      <c r="B147" s="176"/>
      <c r="C147" s="177"/>
      <c r="D147" s="178"/>
      <c r="E147" s="176"/>
      <c r="F147" s="178"/>
      <c r="G147" s="39"/>
      <c r="H147" s="72"/>
      <c r="I147" s="179"/>
      <c r="J147" s="180"/>
    </row>
    <row r="148" spans="2:10" ht="23.1" customHeight="1" x14ac:dyDescent="0.2"/>
    <row r="149" spans="2:10" ht="23.1" customHeight="1" x14ac:dyDescent="0.2">
      <c r="B149" s="17" t="s">
        <v>127</v>
      </c>
      <c r="C149" s="47"/>
      <c r="D149" s="184"/>
      <c r="E149" s="185"/>
      <c r="F149" s="185"/>
      <c r="G149" s="185"/>
      <c r="H149" s="185"/>
      <c r="I149" s="185"/>
      <c r="J149" s="186"/>
    </row>
    <row r="150" spans="2:10" ht="38.1" customHeight="1" x14ac:dyDescent="0.2">
      <c r="B150" s="9" t="s">
        <v>100</v>
      </c>
      <c r="C150" s="58"/>
      <c r="D150" s="177"/>
      <c r="E150" s="177"/>
      <c r="F150" s="177"/>
      <c r="G150" s="177"/>
      <c r="H150" s="177"/>
      <c r="I150" s="177"/>
      <c r="J150" s="178"/>
    </row>
    <row r="151" spans="2:10" ht="23.1" customHeight="1" x14ac:dyDescent="0.2">
      <c r="B151" s="17" t="s">
        <v>102</v>
      </c>
      <c r="C151" s="20"/>
      <c r="D151" s="214"/>
      <c r="E151" s="215"/>
      <c r="F151" s="215"/>
      <c r="G151" s="215"/>
      <c r="H151" s="215"/>
      <c r="I151" s="215"/>
      <c r="J151" s="216"/>
    </row>
    <row r="152" spans="2:10" ht="35.450000000000003" customHeight="1" x14ac:dyDescent="0.2">
      <c r="B152" s="181" t="s">
        <v>103</v>
      </c>
      <c r="C152" s="182"/>
      <c r="D152" s="183"/>
      <c r="E152" s="181" t="s">
        <v>35</v>
      </c>
      <c r="F152" s="183"/>
      <c r="G152" s="14" t="s">
        <v>36</v>
      </c>
      <c r="H152" s="14" t="s">
        <v>37</v>
      </c>
      <c r="I152" s="181" t="s">
        <v>38</v>
      </c>
      <c r="J152" s="183"/>
    </row>
    <row r="153" spans="2:10" ht="23.1" customHeight="1" x14ac:dyDescent="0.2">
      <c r="B153" s="176"/>
      <c r="C153" s="177"/>
      <c r="D153" s="178"/>
      <c r="E153" s="176"/>
      <c r="F153" s="178"/>
      <c r="G153" s="39"/>
      <c r="H153" s="72"/>
      <c r="I153" s="179"/>
      <c r="J153" s="180"/>
    </row>
    <row r="154" spans="2:10" ht="23.1" customHeight="1" x14ac:dyDescent="0.2">
      <c r="B154" s="176"/>
      <c r="C154" s="177"/>
      <c r="D154" s="178"/>
      <c r="E154" s="176"/>
      <c r="F154" s="178"/>
      <c r="G154" s="39"/>
      <c r="H154" s="72"/>
      <c r="I154" s="179"/>
      <c r="J154" s="180"/>
    </row>
    <row r="155" spans="2:10" ht="23.1" customHeight="1" x14ac:dyDescent="0.2">
      <c r="B155" s="176"/>
      <c r="C155" s="177"/>
      <c r="D155" s="178"/>
      <c r="E155" s="176"/>
      <c r="F155" s="178"/>
      <c r="G155" s="39"/>
      <c r="H155" s="72"/>
      <c r="I155" s="179"/>
      <c r="J155" s="180"/>
    </row>
    <row r="156" spans="2:10" ht="23.1" customHeight="1" x14ac:dyDescent="0.2">
      <c r="B156" s="176"/>
      <c r="C156" s="177"/>
      <c r="D156" s="178"/>
      <c r="E156" s="176"/>
      <c r="F156" s="178"/>
      <c r="G156" s="39"/>
      <c r="H156" s="72"/>
      <c r="I156" s="179"/>
      <c r="J156" s="180"/>
    </row>
    <row r="157" spans="2:10" ht="23.1" customHeight="1" x14ac:dyDescent="0.2">
      <c r="B157" s="176"/>
      <c r="C157" s="177"/>
      <c r="D157" s="178"/>
      <c r="E157" s="176"/>
      <c r="F157" s="178"/>
      <c r="G157" s="39"/>
      <c r="H157" s="72"/>
      <c r="I157" s="179"/>
      <c r="J157" s="180"/>
    </row>
    <row r="158" spans="2:10" ht="23.1" customHeight="1" x14ac:dyDescent="0.2">
      <c r="B158" s="176"/>
      <c r="C158" s="177"/>
      <c r="D158" s="178"/>
      <c r="E158" s="176"/>
      <c r="F158" s="178"/>
      <c r="G158" s="39"/>
      <c r="H158" s="72"/>
      <c r="I158" s="179"/>
      <c r="J158" s="180"/>
    </row>
    <row r="159" spans="2:10" ht="23.1" customHeight="1" x14ac:dyDescent="0.2">
      <c r="B159" s="176"/>
      <c r="C159" s="177"/>
      <c r="D159" s="178"/>
      <c r="E159" s="176"/>
      <c r="F159" s="178"/>
      <c r="G159" s="39"/>
      <c r="H159" s="72"/>
      <c r="I159" s="179"/>
      <c r="J159" s="180"/>
    </row>
    <row r="160" spans="2:10" ht="23.1" customHeight="1" x14ac:dyDescent="0.2">
      <c r="B160" s="176"/>
      <c r="C160" s="177"/>
      <c r="D160" s="178"/>
      <c r="E160" s="176"/>
      <c r="F160" s="178"/>
      <c r="G160" s="39"/>
      <c r="H160" s="72"/>
      <c r="I160" s="179"/>
      <c r="J160" s="180"/>
    </row>
    <row r="161" spans="2:10" ht="23.1" customHeight="1" x14ac:dyDescent="0.2">
      <c r="B161" s="176"/>
      <c r="C161" s="177"/>
      <c r="D161" s="178"/>
      <c r="E161" s="176"/>
      <c r="F161" s="178"/>
      <c r="G161" s="39"/>
      <c r="H161" s="72"/>
      <c r="I161" s="179"/>
      <c r="J161" s="180"/>
    </row>
    <row r="162" spans="2:10" ht="23.1" customHeight="1" x14ac:dyDescent="0.2">
      <c r="B162" s="176"/>
      <c r="C162" s="177"/>
      <c r="D162" s="178"/>
      <c r="E162" s="176"/>
      <c r="F162" s="178"/>
      <c r="G162" s="39"/>
      <c r="H162" s="72"/>
      <c r="I162" s="179"/>
      <c r="J162" s="180"/>
    </row>
  </sheetData>
  <sheetProtection algorithmName="SHA-512" hashValue="YeU2m0P6hOYods61k4aqY34VLKKlBtGwlOdW54qLeXiBs7HKVsxCQyzHXu+Oe23I+oX+j1h9bOIYwIYPVfEOLg==" saltValue="F20pQuv5Lsbp05MfrQH6GA==" spinCount="100000" sheet="1" selectLockedCells="1"/>
  <mergeCells count="370">
    <mergeCell ref="B13:G13"/>
    <mergeCell ref="B162:D162"/>
    <mergeCell ref="B153:D153"/>
    <mergeCell ref="B154:D154"/>
    <mergeCell ref="B155:D155"/>
    <mergeCell ref="B156:D156"/>
    <mergeCell ref="B157:D157"/>
    <mergeCell ref="B158:D158"/>
    <mergeCell ref="B159:D159"/>
    <mergeCell ref="B160:D160"/>
    <mergeCell ref="B161:D161"/>
    <mergeCell ref="B79:D79"/>
    <mergeCell ref="B80:D80"/>
    <mergeCell ref="B81:D81"/>
    <mergeCell ref="B82:D82"/>
    <mergeCell ref="B83:D83"/>
    <mergeCell ref="B84:D84"/>
    <mergeCell ref="B85:D85"/>
    <mergeCell ref="B86:D86"/>
    <mergeCell ref="B87:D87"/>
    <mergeCell ref="B20:D20"/>
    <mergeCell ref="B21:D21"/>
    <mergeCell ref="B22:D22"/>
    <mergeCell ref="B23:D23"/>
    <mergeCell ref="B54:D54"/>
    <mergeCell ref="B55:D55"/>
    <mergeCell ref="B78:D78"/>
    <mergeCell ref="E158:F158"/>
    <mergeCell ref="E159:F159"/>
    <mergeCell ref="E160:F160"/>
    <mergeCell ref="E161:F161"/>
    <mergeCell ref="E142:F142"/>
    <mergeCell ref="E143:F143"/>
    <mergeCell ref="E144:F144"/>
    <mergeCell ref="E145:F145"/>
    <mergeCell ref="E146:F146"/>
    <mergeCell ref="B142:D142"/>
    <mergeCell ref="B143:D143"/>
    <mergeCell ref="B144:D144"/>
    <mergeCell ref="B145:D145"/>
    <mergeCell ref="B146:D146"/>
    <mergeCell ref="E131:F131"/>
    <mergeCell ref="E132:F132"/>
    <mergeCell ref="D134:J134"/>
    <mergeCell ref="D135:J135"/>
    <mergeCell ref="D136:J136"/>
    <mergeCell ref="I142:J142"/>
    <mergeCell ref="I143:J143"/>
    <mergeCell ref="E162:F162"/>
    <mergeCell ref="E153:F153"/>
    <mergeCell ref="E154:F154"/>
    <mergeCell ref="E155:F155"/>
    <mergeCell ref="E156:F156"/>
    <mergeCell ref="E157:F157"/>
    <mergeCell ref="E147:F147"/>
    <mergeCell ref="D149:J149"/>
    <mergeCell ref="D150:J150"/>
    <mergeCell ref="D151:J151"/>
    <mergeCell ref="E152:F152"/>
    <mergeCell ref="B147:D147"/>
    <mergeCell ref="B152:D152"/>
    <mergeCell ref="I162:J162"/>
    <mergeCell ref="I161:J161"/>
    <mergeCell ref="I144:J144"/>
    <mergeCell ref="I145:J145"/>
    <mergeCell ref="I146:J146"/>
    <mergeCell ref="I147:J147"/>
    <mergeCell ref="I152:J152"/>
    <mergeCell ref="E137:F137"/>
    <mergeCell ref="E138:F138"/>
    <mergeCell ref="E139:F139"/>
    <mergeCell ref="E140:F140"/>
    <mergeCell ref="E141:F141"/>
    <mergeCell ref="B131:D131"/>
    <mergeCell ref="B132:D132"/>
    <mergeCell ref="B137:D137"/>
    <mergeCell ref="B138:D138"/>
    <mergeCell ref="B139:D139"/>
    <mergeCell ref="B140:D140"/>
    <mergeCell ref="B141:D141"/>
    <mergeCell ref="I131:J131"/>
    <mergeCell ref="I132:J132"/>
    <mergeCell ref="I137:J137"/>
    <mergeCell ref="I138:J138"/>
    <mergeCell ref="I139:J139"/>
    <mergeCell ref="I140:J140"/>
    <mergeCell ref="I141:J141"/>
    <mergeCell ref="E126:F126"/>
    <mergeCell ref="E127:F127"/>
    <mergeCell ref="E128:F128"/>
    <mergeCell ref="E129:F129"/>
    <mergeCell ref="E130:F130"/>
    <mergeCell ref="D121:J121"/>
    <mergeCell ref="E122:F122"/>
    <mergeCell ref="E123:F123"/>
    <mergeCell ref="E124:F124"/>
    <mergeCell ref="E125:F125"/>
    <mergeCell ref="B122:D122"/>
    <mergeCell ref="B123:D123"/>
    <mergeCell ref="B124:D124"/>
    <mergeCell ref="B125:D125"/>
    <mergeCell ref="B126:D126"/>
    <mergeCell ref="B127:D127"/>
    <mergeCell ref="B128:D128"/>
    <mergeCell ref="B129:D129"/>
    <mergeCell ref="B130:D130"/>
    <mergeCell ref="I129:J129"/>
    <mergeCell ref="I130:J130"/>
    <mergeCell ref="E115:F115"/>
    <mergeCell ref="E116:F116"/>
    <mergeCell ref="E117:F117"/>
    <mergeCell ref="D119:J119"/>
    <mergeCell ref="D120:J120"/>
    <mergeCell ref="E110:F110"/>
    <mergeCell ref="E111:F111"/>
    <mergeCell ref="E112:F112"/>
    <mergeCell ref="E113:F113"/>
    <mergeCell ref="E114:F114"/>
    <mergeCell ref="B110:D110"/>
    <mergeCell ref="B111:D111"/>
    <mergeCell ref="B112:D112"/>
    <mergeCell ref="B113:D113"/>
    <mergeCell ref="B114:D114"/>
    <mergeCell ref="B115:D115"/>
    <mergeCell ref="B116:D116"/>
    <mergeCell ref="B117:D117"/>
    <mergeCell ref="I110:J110"/>
    <mergeCell ref="I111:J111"/>
    <mergeCell ref="I112:J112"/>
    <mergeCell ref="I113:J113"/>
    <mergeCell ref="I114:J114"/>
    <mergeCell ref="I115:J115"/>
    <mergeCell ref="D105:J105"/>
    <mergeCell ref="D106:J106"/>
    <mergeCell ref="E107:F107"/>
    <mergeCell ref="E108:F108"/>
    <mergeCell ref="E109:F109"/>
    <mergeCell ref="E99:F99"/>
    <mergeCell ref="E100:F100"/>
    <mergeCell ref="E101:F101"/>
    <mergeCell ref="E102:F102"/>
    <mergeCell ref="D104:J104"/>
    <mergeCell ref="B100:D100"/>
    <mergeCell ref="B101:D101"/>
    <mergeCell ref="B102:D102"/>
    <mergeCell ref="B107:D107"/>
    <mergeCell ref="B108:D108"/>
    <mergeCell ref="B109:D109"/>
    <mergeCell ref="I100:J100"/>
    <mergeCell ref="I101:J101"/>
    <mergeCell ref="I102:J102"/>
    <mergeCell ref="I107:J107"/>
    <mergeCell ref="I108:J108"/>
    <mergeCell ref="I109:J109"/>
    <mergeCell ref="B99:D99"/>
    <mergeCell ref="I99:J99"/>
    <mergeCell ref="E94:F94"/>
    <mergeCell ref="E95:F95"/>
    <mergeCell ref="E96:F96"/>
    <mergeCell ref="E97:F97"/>
    <mergeCell ref="E98:F98"/>
    <mergeCell ref="D89:J89"/>
    <mergeCell ref="D90:J90"/>
    <mergeCell ref="D91:J91"/>
    <mergeCell ref="E92:F92"/>
    <mergeCell ref="E93:F93"/>
    <mergeCell ref="B98:D98"/>
    <mergeCell ref="I95:J95"/>
    <mergeCell ref="I96:J96"/>
    <mergeCell ref="I97:J97"/>
    <mergeCell ref="I98:J98"/>
    <mergeCell ref="B92:D92"/>
    <mergeCell ref="B93:D93"/>
    <mergeCell ref="B94:D94"/>
    <mergeCell ref="B95:D95"/>
    <mergeCell ref="B96:D96"/>
    <mergeCell ref="B97:D97"/>
    <mergeCell ref="I93:J93"/>
    <mergeCell ref="I94:J94"/>
    <mergeCell ref="E83:F83"/>
    <mergeCell ref="E84:F84"/>
    <mergeCell ref="E85:F85"/>
    <mergeCell ref="E86:F86"/>
    <mergeCell ref="E87:F87"/>
    <mergeCell ref="E78:F78"/>
    <mergeCell ref="E79:F79"/>
    <mergeCell ref="E80:F80"/>
    <mergeCell ref="E81:F81"/>
    <mergeCell ref="E82:F82"/>
    <mergeCell ref="E72:F72"/>
    <mergeCell ref="D74:J74"/>
    <mergeCell ref="D75:J75"/>
    <mergeCell ref="D76:J76"/>
    <mergeCell ref="E77:F77"/>
    <mergeCell ref="E67:F67"/>
    <mergeCell ref="E68:F68"/>
    <mergeCell ref="E69:F69"/>
    <mergeCell ref="E70:F70"/>
    <mergeCell ref="E71:F71"/>
    <mergeCell ref="B67:D67"/>
    <mergeCell ref="B68:D68"/>
    <mergeCell ref="B69:D69"/>
    <mergeCell ref="B70:D70"/>
    <mergeCell ref="B71:D71"/>
    <mergeCell ref="B72:D72"/>
    <mergeCell ref="B77:D77"/>
    <mergeCell ref="I67:J67"/>
    <mergeCell ref="I68:J68"/>
    <mergeCell ref="I69:J69"/>
    <mergeCell ref="I70:J70"/>
    <mergeCell ref="I71:J71"/>
    <mergeCell ref="I72:J72"/>
    <mergeCell ref="I77:J77"/>
    <mergeCell ref="E56:F56"/>
    <mergeCell ref="E57:F57"/>
    <mergeCell ref="E64:F64"/>
    <mergeCell ref="E65:F65"/>
    <mergeCell ref="E66:F66"/>
    <mergeCell ref="E49:F49"/>
    <mergeCell ref="E50:F50"/>
    <mergeCell ref="E53:F53"/>
    <mergeCell ref="E54:F54"/>
    <mergeCell ref="E55:F55"/>
    <mergeCell ref="E63:F63"/>
    <mergeCell ref="E51:F51"/>
    <mergeCell ref="E52:F52"/>
    <mergeCell ref="D61:J61"/>
    <mergeCell ref="E62:F62"/>
    <mergeCell ref="D59:J59"/>
    <mergeCell ref="D60:J60"/>
    <mergeCell ref="B56:D56"/>
    <mergeCell ref="B57:D57"/>
    <mergeCell ref="B62:D62"/>
    <mergeCell ref="B63:D63"/>
    <mergeCell ref="B64:D64"/>
    <mergeCell ref="B65:D65"/>
    <mergeCell ref="B66:D66"/>
    <mergeCell ref="I17:J17"/>
    <mergeCell ref="I18:J18"/>
    <mergeCell ref="I19:J19"/>
    <mergeCell ref="I20:J20"/>
    <mergeCell ref="B17:D17"/>
    <mergeCell ref="B18:D18"/>
    <mergeCell ref="B19:D19"/>
    <mergeCell ref="E36:F36"/>
    <mergeCell ref="E37:F37"/>
    <mergeCell ref="B26:D26"/>
    <mergeCell ref="B27:D27"/>
    <mergeCell ref="B32:D32"/>
    <mergeCell ref="B33:D33"/>
    <mergeCell ref="B34:D34"/>
    <mergeCell ref="B35:D35"/>
    <mergeCell ref="B36:D36"/>
    <mergeCell ref="B37:D37"/>
    <mergeCell ref="I26:J26"/>
    <mergeCell ref="I27:J27"/>
    <mergeCell ref="B24:D24"/>
    <mergeCell ref="B25:D25"/>
    <mergeCell ref="E20:F20"/>
    <mergeCell ref="E21:F21"/>
    <mergeCell ref="E34:F34"/>
    <mergeCell ref="E32:F32"/>
    <mergeCell ref="E33:F33"/>
    <mergeCell ref="E22:F22"/>
    <mergeCell ref="E25:F25"/>
    <mergeCell ref="E26:F26"/>
    <mergeCell ref="E27:F27"/>
    <mergeCell ref="D29:J29"/>
    <mergeCell ref="E23:F23"/>
    <mergeCell ref="E24:F24"/>
    <mergeCell ref="D31:J31"/>
    <mergeCell ref="D30:J30"/>
    <mergeCell ref="E35:F35"/>
    <mergeCell ref="D6:J6"/>
    <mergeCell ref="A1:J1"/>
    <mergeCell ref="A2:J2"/>
    <mergeCell ref="A3:J3"/>
    <mergeCell ref="A4:J4"/>
    <mergeCell ref="D15:J15"/>
    <mergeCell ref="E7:J7"/>
    <mergeCell ref="D10:J10"/>
    <mergeCell ref="D14:J14"/>
    <mergeCell ref="B12:F12"/>
    <mergeCell ref="I21:J21"/>
    <mergeCell ref="I22:J22"/>
    <mergeCell ref="I23:J23"/>
    <mergeCell ref="I24:J24"/>
    <mergeCell ref="I25:J25"/>
    <mergeCell ref="I32:J32"/>
    <mergeCell ref="I33:J33"/>
    <mergeCell ref="I34:J34"/>
    <mergeCell ref="I35:J35"/>
    <mergeCell ref="D16:J16"/>
    <mergeCell ref="E17:F17"/>
    <mergeCell ref="E18:F18"/>
    <mergeCell ref="E19:F19"/>
    <mergeCell ref="I36:J36"/>
    <mergeCell ref="I37:J37"/>
    <mergeCell ref="I38:J38"/>
    <mergeCell ref="I39:J39"/>
    <mergeCell ref="I40:J40"/>
    <mergeCell ref="I41:J41"/>
    <mergeCell ref="I42:J42"/>
    <mergeCell ref="I47:J47"/>
    <mergeCell ref="I48:J48"/>
    <mergeCell ref="D44:J44"/>
    <mergeCell ref="D45:J45"/>
    <mergeCell ref="B38:D38"/>
    <mergeCell ref="B39:D39"/>
    <mergeCell ref="B40:D40"/>
    <mergeCell ref="B41:D41"/>
    <mergeCell ref="B42:D42"/>
    <mergeCell ref="E38:F38"/>
    <mergeCell ref="E39:F39"/>
    <mergeCell ref="E40:F40"/>
    <mergeCell ref="E41:F41"/>
    <mergeCell ref="E42:F42"/>
    <mergeCell ref="I49:J49"/>
    <mergeCell ref="I50:J50"/>
    <mergeCell ref="I51:J51"/>
    <mergeCell ref="I52:J52"/>
    <mergeCell ref="I53:J53"/>
    <mergeCell ref="D46:J46"/>
    <mergeCell ref="E47:F47"/>
    <mergeCell ref="E48:F48"/>
    <mergeCell ref="B47:D47"/>
    <mergeCell ref="B48:D48"/>
    <mergeCell ref="B49:D49"/>
    <mergeCell ref="B50:D50"/>
    <mergeCell ref="B51:D51"/>
    <mergeCell ref="B52:D52"/>
    <mergeCell ref="B53:D53"/>
    <mergeCell ref="I82:J82"/>
    <mergeCell ref="I83:J83"/>
    <mergeCell ref="I84:J84"/>
    <mergeCell ref="I85:J85"/>
    <mergeCell ref="I86:J86"/>
    <mergeCell ref="I54:J54"/>
    <mergeCell ref="I55:J55"/>
    <mergeCell ref="I56:J56"/>
    <mergeCell ref="I57:J57"/>
    <mergeCell ref="I62:J62"/>
    <mergeCell ref="I63:J63"/>
    <mergeCell ref="I64:J64"/>
    <mergeCell ref="I65:J65"/>
    <mergeCell ref="I66:J66"/>
    <mergeCell ref="B9:H9"/>
    <mergeCell ref="I153:J153"/>
    <mergeCell ref="I154:J154"/>
    <mergeCell ref="I155:J155"/>
    <mergeCell ref="I156:J156"/>
    <mergeCell ref="I157:J157"/>
    <mergeCell ref="I158:J158"/>
    <mergeCell ref="I159:J159"/>
    <mergeCell ref="I160:J160"/>
    <mergeCell ref="I116:J116"/>
    <mergeCell ref="I117:J117"/>
    <mergeCell ref="I122:J122"/>
    <mergeCell ref="I123:J123"/>
    <mergeCell ref="I124:J124"/>
    <mergeCell ref="I125:J125"/>
    <mergeCell ref="I126:J126"/>
    <mergeCell ref="I127:J127"/>
    <mergeCell ref="I128:J128"/>
    <mergeCell ref="I87:J87"/>
    <mergeCell ref="I92:J92"/>
    <mergeCell ref="I78:J78"/>
    <mergeCell ref="I79:J79"/>
    <mergeCell ref="I80:J80"/>
    <mergeCell ref="I81:J81"/>
  </mergeCells>
  <phoneticPr fontId="30" type="noConversion"/>
  <conditionalFormatting sqref="D16 D31 D46 D61 D76 D91 D106 D121 D136 D151">
    <cfRule type="expression" dxfId="1" priority="1">
      <formula>IF($D15="Other",FALSE,TRUE)</formula>
    </cfRule>
  </conditionalFormatting>
  <dataValidations count="3">
    <dataValidation type="date" allowBlank="1" showInputMessage="1" showErrorMessage="1" sqref="H12:I12">
      <formula1>44866</formula1>
      <formula2>46692</formula2>
    </dataValidation>
    <dataValidation type="list" allowBlank="1" showInputMessage="1" showErrorMessage="1" sqref="C7">
      <formula1>#REF!</formula1>
    </dataValidation>
    <dataValidation type="date" allowBlank="1" showInputMessage="1" showErrorMessage="1" errorTitle="Error" error="Please enter a date after the award date, and within the 5 year period of performance." sqref="H153:H162 H33:H42 H48:H57 H63:H72 H78:H87 H93:H102 H108:H117 H123:H132 H138:H147 H18:H27">
      <formula1>44883</formula1>
      <formula2>46709</formula2>
    </dataValidation>
  </dataValidations>
  <hyperlinks>
    <hyperlink ref="G12" r:id="rId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77" r:id="rId5" name="Check Box 9">
              <controlPr defaultSize="0" autoFill="0" autoLine="0" autoPict="0">
                <anchor moveWithCells="1">
                  <from>
                    <xdr:col>3</xdr:col>
                    <xdr:colOff>409575</xdr:colOff>
                    <xdr:row>9</xdr:row>
                    <xdr:rowOff>200025</xdr:rowOff>
                  </from>
                  <to>
                    <xdr:col>3</xdr:col>
                    <xdr:colOff>2524125</xdr:colOff>
                    <xdr:row>9</xdr:row>
                    <xdr:rowOff>400050</xdr:rowOff>
                  </to>
                </anchor>
              </controlPr>
            </control>
          </mc:Choice>
        </mc:AlternateContent>
        <mc:AlternateContent xmlns:mc="http://schemas.openxmlformats.org/markup-compatibility/2006">
          <mc:Choice Requires="x14">
            <control shapeId="7178" r:id="rId6" name="Check Box 10">
              <controlPr defaultSize="0" autoFill="0" autoLine="0" autoPict="0">
                <anchor moveWithCells="1">
                  <from>
                    <xdr:col>3</xdr:col>
                    <xdr:colOff>400050</xdr:colOff>
                    <xdr:row>9</xdr:row>
                    <xdr:rowOff>552450</xdr:rowOff>
                  </from>
                  <to>
                    <xdr:col>4</xdr:col>
                    <xdr:colOff>409575</xdr:colOff>
                    <xdr:row>9</xdr:row>
                    <xdr:rowOff>742950</xdr:rowOff>
                  </to>
                </anchor>
              </controlPr>
            </control>
          </mc:Choice>
        </mc:AlternateContent>
        <mc:AlternateContent xmlns:mc="http://schemas.openxmlformats.org/markup-compatibility/2006">
          <mc:Choice Requires="x14">
            <control shapeId="7179" r:id="rId7" name="Check Box 11">
              <controlPr defaultSize="0" autoFill="0" autoLine="0" autoPict="0">
                <anchor moveWithCells="1">
                  <from>
                    <xdr:col>4</xdr:col>
                    <xdr:colOff>866775</xdr:colOff>
                    <xdr:row>9</xdr:row>
                    <xdr:rowOff>133350</xdr:rowOff>
                  </from>
                  <to>
                    <xdr:col>6</xdr:col>
                    <xdr:colOff>590550</xdr:colOff>
                    <xdr:row>9</xdr:row>
                    <xdr:rowOff>390525</xdr:rowOff>
                  </to>
                </anchor>
              </controlPr>
            </control>
          </mc:Choice>
        </mc:AlternateContent>
        <mc:AlternateContent xmlns:mc="http://schemas.openxmlformats.org/markup-compatibility/2006">
          <mc:Choice Requires="x14">
            <control shapeId="7180" r:id="rId8" name="Check Box 12">
              <controlPr defaultSize="0" autoFill="0" autoLine="0" autoPict="0">
                <anchor moveWithCells="1">
                  <from>
                    <xdr:col>4</xdr:col>
                    <xdr:colOff>847725</xdr:colOff>
                    <xdr:row>9</xdr:row>
                    <xdr:rowOff>542925</xdr:rowOff>
                  </from>
                  <to>
                    <xdr:col>6</xdr:col>
                    <xdr:colOff>447675</xdr:colOff>
                    <xdr:row>9</xdr:row>
                    <xdr:rowOff>762000</xdr:rowOff>
                  </to>
                </anchor>
              </controlPr>
            </control>
          </mc:Choice>
        </mc:AlternateContent>
        <mc:AlternateContent xmlns:mc="http://schemas.openxmlformats.org/markup-compatibility/2006">
          <mc:Choice Requires="x14">
            <control shapeId="7181" r:id="rId9" name="Check Box 13">
              <controlPr defaultSize="0" autoFill="0" autoLine="0" autoPict="0">
                <anchor moveWithCells="1">
                  <from>
                    <xdr:col>6</xdr:col>
                    <xdr:colOff>695325</xdr:colOff>
                    <xdr:row>9</xdr:row>
                    <xdr:rowOff>171450</xdr:rowOff>
                  </from>
                  <to>
                    <xdr:col>7</xdr:col>
                    <xdr:colOff>781050</xdr:colOff>
                    <xdr:row>9</xdr:row>
                    <xdr:rowOff>381000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'Response Options'!$A$13:$A$17</xm:f>
          </x14:formula1>
          <xm:sqref>E7:J7</xm:sqref>
        </x14:dataValidation>
        <x14:dataValidation type="list" allowBlank="1" showInputMessage="1" showErrorMessage="1">
          <x14:formula1>
            <xm:f>'Response Options'!$D$2:$D$9</xm:f>
          </x14:formula1>
          <xm:sqref>D15:J15 D30:J30 D45:J45 D60:J60 D75:J75 D90:J90 D105:J105 D120:J120 D135:J135 D150:J150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9" tint="0.39997558519241921"/>
  </sheetPr>
  <dimension ref="A1:X166"/>
  <sheetViews>
    <sheetView showGridLines="0" zoomScale="60" zoomScaleNormal="60" workbookViewId="0">
      <pane ySplit="4" topLeftCell="A5" activePane="bottomLeft" state="frozen"/>
      <selection pane="bottomLeft" activeCell="I20" sqref="I20:J20"/>
    </sheetView>
  </sheetViews>
  <sheetFormatPr defaultColWidth="0" defaultRowHeight="15" x14ac:dyDescent="0.2"/>
  <cols>
    <col min="1" max="1" width="4.5703125" style="13" customWidth="1"/>
    <col min="2" max="2" width="44.7109375" style="12" customWidth="1"/>
    <col min="3" max="3" width="15.5703125" style="13" customWidth="1"/>
    <col min="4" max="4" width="40.42578125" style="13" customWidth="1"/>
    <col min="5" max="6" width="23.140625" style="13" customWidth="1"/>
    <col min="7" max="7" width="38.85546875" style="13" customWidth="1"/>
    <col min="8" max="8" width="18" style="13" customWidth="1"/>
    <col min="9" max="9" width="15.5703125" style="13" customWidth="1"/>
    <col min="10" max="10" width="43.5703125" style="13" customWidth="1"/>
    <col min="11" max="11" width="11.42578125" style="13" customWidth="1"/>
    <col min="12" max="12" width="10.5703125" style="13" customWidth="1"/>
    <col min="13" max="13" width="12.42578125" style="13" customWidth="1"/>
    <col min="14" max="14" width="8.85546875" style="13" customWidth="1"/>
    <col min="15" max="24" width="0" style="13" hidden="1" customWidth="1"/>
    <col min="25" max="16384" width="8.5703125" style="13" hidden="1"/>
  </cols>
  <sheetData>
    <row r="1" spans="1:15" x14ac:dyDescent="0.2">
      <c r="A1" s="139"/>
      <c r="B1" s="139"/>
      <c r="C1" s="139"/>
      <c r="D1" s="139"/>
      <c r="E1" s="139"/>
      <c r="F1" s="139"/>
      <c r="G1" s="139"/>
      <c r="H1" s="139"/>
      <c r="I1" s="139"/>
      <c r="J1" s="139"/>
    </row>
    <row r="2" spans="1:15" ht="21" customHeight="1" x14ac:dyDescent="0.2">
      <c r="A2" s="139"/>
      <c r="B2" s="139"/>
      <c r="C2" s="139"/>
      <c r="D2" s="139"/>
      <c r="E2" s="139"/>
      <c r="F2" s="139"/>
      <c r="G2" s="139"/>
      <c r="H2" s="139"/>
      <c r="I2" s="139"/>
      <c r="J2" s="139"/>
    </row>
    <row r="3" spans="1:15" ht="21" customHeight="1" x14ac:dyDescent="0.2">
      <c r="A3" s="139"/>
      <c r="B3" s="139"/>
      <c r="C3" s="139"/>
      <c r="D3" s="139"/>
      <c r="E3" s="139"/>
      <c r="F3" s="139"/>
      <c r="G3" s="139"/>
      <c r="H3" s="139"/>
      <c r="I3" s="139"/>
      <c r="J3" s="139"/>
    </row>
    <row r="4" spans="1:15" ht="21" customHeight="1" x14ac:dyDescent="0.2">
      <c r="A4" s="139"/>
      <c r="B4" s="139"/>
      <c r="C4" s="139"/>
      <c r="D4" s="139"/>
      <c r="E4" s="139"/>
      <c r="F4" s="139"/>
      <c r="G4" s="139"/>
      <c r="H4" s="139"/>
      <c r="I4" s="139"/>
      <c r="J4" s="139"/>
    </row>
    <row r="5" spans="1:15" x14ac:dyDescent="0.2">
      <c r="B5" s="13"/>
    </row>
    <row r="6" spans="1:15" ht="48.6" customHeight="1" x14ac:dyDescent="0.2">
      <c r="B6" s="9" t="s">
        <v>22</v>
      </c>
      <c r="C6" s="200" t="s">
        <v>135</v>
      </c>
      <c r="D6" s="201"/>
      <c r="E6" s="201"/>
      <c r="F6" s="201"/>
      <c r="G6" s="201"/>
      <c r="H6" s="201"/>
      <c r="I6" s="201"/>
      <c r="J6" s="202"/>
      <c r="K6" s="41"/>
      <c r="L6" s="41"/>
    </row>
    <row r="7" spans="1:15" s="19" customFormat="1" ht="23.45" customHeight="1" x14ac:dyDescent="0.25">
      <c r="B7" s="43"/>
      <c r="C7" s="15"/>
      <c r="D7" s="42"/>
      <c r="E7" s="42"/>
      <c r="F7" s="42"/>
      <c r="G7" s="42"/>
      <c r="H7" s="42"/>
      <c r="I7" s="42"/>
      <c r="J7" s="42"/>
      <c r="K7" s="42"/>
      <c r="L7" s="42"/>
      <c r="M7" s="42"/>
    </row>
    <row r="8" spans="1:15" s="19" customFormat="1" ht="31.5" customHeight="1" x14ac:dyDescent="0.25">
      <c r="B8" s="212" t="s">
        <v>24</v>
      </c>
      <c r="C8" s="212"/>
      <c r="D8" s="212"/>
      <c r="E8" s="212"/>
      <c r="F8" s="212"/>
      <c r="G8" s="15"/>
      <c r="H8" s="15"/>
      <c r="I8" s="15"/>
      <c r="J8" s="15"/>
      <c r="K8" s="15"/>
      <c r="L8" s="15"/>
    </row>
    <row r="9" spans="1:15" s="55" customFormat="1" ht="72.599999999999994" customHeight="1" x14ac:dyDescent="0.25">
      <c r="A9" s="19"/>
      <c r="B9" s="9" t="s">
        <v>97</v>
      </c>
      <c r="C9" s="203"/>
      <c r="D9" s="204"/>
      <c r="E9" s="204"/>
      <c r="F9" s="204"/>
      <c r="G9" s="204"/>
      <c r="H9" s="204"/>
      <c r="I9" s="204"/>
      <c r="J9" s="205"/>
      <c r="K9" s="40"/>
      <c r="L9" s="53"/>
      <c r="M9" s="53"/>
      <c r="N9" s="57"/>
      <c r="O9" s="56"/>
    </row>
    <row r="10" spans="1:15" s="19" customFormat="1" ht="24.6" customHeight="1" x14ac:dyDescent="0.25">
      <c r="B10" s="43"/>
      <c r="C10" s="40"/>
      <c r="D10" s="40"/>
      <c r="E10" s="40"/>
      <c r="F10" s="40"/>
      <c r="G10" s="40"/>
      <c r="H10" s="40"/>
      <c r="I10" s="40"/>
      <c r="J10" s="40"/>
      <c r="K10" s="40"/>
      <c r="L10" s="53"/>
      <c r="M10" s="53"/>
    </row>
    <row r="11" spans="1:15" s="19" customFormat="1" ht="25.5" customHeight="1" x14ac:dyDescent="0.25">
      <c r="B11" s="172" t="s">
        <v>136</v>
      </c>
      <c r="C11" s="172"/>
      <c r="D11" s="172"/>
      <c r="E11" s="172"/>
      <c r="F11" s="172"/>
      <c r="G11" s="172"/>
      <c r="H11" s="172"/>
      <c r="I11" s="172"/>
      <c r="J11" s="172"/>
      <c r="K11" s="40"/>
      <c r="L11" s="53"/>
      <c r="M11" s="53"/>
    </row>
    <row r="12" spans="1:15" s="19" customFormat="1" ht="31.5" customHeight="1" x14ac:dyDescent="0.25">
      <c r="B12" s="17" t="s">
        <v>28</v>
      </c>
      <c r="C12" s="231" t="s">
        <v>137</v>
      </c>
      <c r="D12" s="232"/>
      <c r="E12" s="232"/>
      <c r="F12" s="232"/>
      <c r="G12" s="232"/>
      <c r="H12" s="232"/>
      <c r="I12" s="232"/>
      <c r="J12" s="233"/>
      <c r="K12" s="89"/>
    </row>
    <row r="13" spans="1:15" s="12" customFormat="1" ht="26.1" customHeight="1" x14ac:dyDescent="0.2">
      <c r="B13" s="9" t="s">
        <v>138</v>
      </c>
      <c r="C13" s="221" t="s">
        <v>139</v>
      </c>
      <c r="D13" s="198"/>
      <c r="E13" s="198"/>
      <c r="F13" s="198"/>
      <c r="G13" s="198"/>
      <c r="H13" s="198"/>
      <c r="I13" s="198"/>
      <c r="J13" s="199"/>
      <c r="K13" s="15"/>
    </row>
    <row r="14" spans="1:15" s="12" customFormat="1" ht="23.1" customHeight="1" x14ac:dyDescent="0.2">
      <c r="B14" s="17" t="s">
        <v>102</v>
      </c>
      <c r="C14" s="222"/>
      <c r="D14" s="223"/>
      <c r="E14" s="223"/>
      <c r="F14" s="223"/>
      <c r="G14" s="223"/>
      <c r="H14" s="223"/>
      <c r="I14" s="223"/>
      <c r="J14" s="224"/>
    </row>
    <row r="15" spans="1:15" s="22" customFormat="1" ht="31.5" customHeight="1" x14ac:dyDescent="0.25">
      <c r="A15" s="21" t="s">
        <v>111</v>
      </c>
      <c r="B15" s="181" t="s">
        <v>103</v>
      </c>
      <c r="C15" s="182"/>
      <c r="D15" s="183"/>
      <c r="E15" s="181" t="s">
        <v>35</v>
      </c>
      <c r="F15" s="183"/>
      <c r="G15" s="14" t="s">
        <v>36</v>
      </c>
      <c r="H15" s="14" t="s">
        <v>37</v>
      </c>
      <c r="I15" s="181" t="s">
        <v>38</v>
      </c>
      <c r="J15" s="183"/>
    </row>
    <row r="16" spans="1:15" s="22" customFormat="1" ht="23.1" customHeight="1" x14ac:dyDescent="0.25">
      <c r="A16" s="21"/>
      <c r="B16" s="228" t="s">
        <v>2148</v>
      </c>
      <c r="C16" s="229"/>
      <c r="D16" s="230"/>
      <c r="E16" s="228" t="s">
        <v>2153</v>
      </c>
      <c r="F16" s="230"/>
      <c r="G16" s="80"/>
      <c r="H16" s="72">
        <v>44896</v>
      </c>
      <c r="I16" s="179" t="s">
        <v>2187</v>
      </c>
      <c r="J16" s="180"/>
    </row>
    <row r="17" spans="1:10" s="22" customFormat="1" ht="23.1" customHeight="1" x14ac:dyDescent="0.25">
      <c r="A17" s="21"/>
      <c r="B17" s="228" t="s">
        <v>2149</v>
      </c>
      <c r="C17" s="229"/>
      <c r="D17" s="230"/>
      <c r="E17" s="225" t="s">
        <v>2153</v>
      </c>
      <c r="F17" s="226"/>
      <c r="G17" s="125" t="s">
        <v>2152</v>
      </c>
      <c r="H17" s="126">
        <v>44927</v>
      </c>
      <c r="I17" s="179" t="s">
        <v>2188</v>
      </c>
      <c r="J17" s="180"/>
    </row>
    <row r="18" spans="1:10" s="22" customFormat="1" ht="23.1" customHeight="1" x14ac:dyDescent="0.25">
      <c r="A18" s="21"/>
      <c r="B18" s="228" t="s">
        <v>2150</v>
      </c>
      <c r="C18" s="229"/>
      <c r="D18" s="230"/>
      <c r="E18" s="228" t="s">
        <v>2152</v>
      </c>
      <c r="F18" s="230"/>
      <c r="G18" s="125" t="s">
        <v>2152</v>
      </c>
      <c r="H18" s="127">
        <v>45078</v>
      </c>
      <c r="I18" s="179" t="s">
        <v>2189</v>
      </c>
      <c r="J18" s="180"/>
    </row>
    <row r="19" spans="1:10" s="22" customFormat="1" ht="23.1" customHeight="1" x14ac:dyDescent="0.25">
      <c r="A19" s="21"/>
      <c r="B19" s="228" t="s">
        <v>2151</v>
      </c>
      <c r="C19" s="229"/>
      <c r="D19" s="230"/>
      <c r="E19" s="225" t="s">
        <v>2153</v>
      </c>
      <c r="F19" s="226"/>
      <c r="G19" s="80"/>
      <c r="H19" s="72">
        <v>45139</v>
      </c>
      <c r="I19" s="179" t="s">
        <v>2190</v>
      </c>
      <c r="J19" s="180"/>
    </row>
    <row r="20" spans="1:10" s="22" customFormat="1" ht="23.1" customHeight="1" x14ac:dyDescent="0.25">
      <c r="A20" s="21"/>
      <c r="B20" s="228"/>
      <c r="C20" s="229"/>
      <c r="D20" s="230"/>
      <c r="E20" s="228"/>
      <c r="F20" s="230"/>
      <c r="G20" s="80"/>
      <c r="H20" s="72"/>
      <c r="I20" s="179"/>
      <c r="J20" s="180"/>
    </row>
    <row r="21" spans="1:10" s="22" customFormat="1" ht="23.1" customHeight="1" x14ac:dyDescent="0.25">
      <c r="A21" s="21"/>
      <c r="B21" s="228" t="s">
        <v>2166</v>
      </c>
      <c r="C21" s="229"/>
      <c r="D21" s="230"/>
      <c r="E21" s="225" t="s">
        <v>2153</v>
      </c>
      <c r="F21" s="226"/>
      <c r="G21" s="124" t="s">
        <v>2162</v>
      </c>
      <c r="H21" s="126">
        <v>44927</v>
      </c>
      <c r="I21" s="179" t="s">
        <v>2191</v>
      </c>
      <c r="J21" s="180"/>
    </row>
    <row r="22" spans="1:10" s="22" customFormat="1" ht="23.1" customHeight="1" x14ac:dyDescent="0.25">
      <c r="A22" s="21"/>
      <c r="B22" s="228"/>
      <c r="C22" s="229"/>
      <c r="D22" s="230"/>
      <c r="E22" s="228"/>
      <c r="F22" s="230"/>
      <c r="G22" s="80"/>
      <c r="H22" s="72"/>
      <c r="I22" s="179"/>
      <c r="J22" s="180"/>
    </row>
    <row r="23" spans="1:10" s="22" customFormat="1" ht="23.1" customHeight="1" x14ac:dyDescent="0.25">
      <c r="A23" s="21"/>
      <c r="B23" s="228"/>
      <c r="C23" s="229"/>
      <c r="D23" s="230"/>
      <c r="E23" s="228"/>
      <c r="F23" s="230"/>
      <c r="G23" s="80"/>
      <c r="H23" s="72"/>
      <c r="I23" s="179"/>
      <c r="J23" s="180"/>
    </row>
    <row r="24" spans="1:10" s="22" customFormat="1" ht="23.1" customHeight="1" x14ac:dyDescent="0.25">
      <c r="A24" s="21"/>
      <c r="B24" s="228"/>
      <c r="C24" s="229"/>
      <c r="D24" s="230"/>
      <c r="E24" s="228"/>
      <c r="F24" s="230"/>
      <c r="G24" s="80"/>
      <c r="H24" s="72"/>
      <c r="I24" s="179"/>
      <c r="J24" s="180"/>
    </row>
    <row r="25" spans="1:10" s="22" customFormat="1" ht="23.1" customHeight="1" x14ac:dyDescent="0.25">
      <c r="A25" s="21"/>
      <c r="B25" s="228"/>
      <c r="C25" s="229"/>
      <c r="D25" s="230"/>
      <c r="E25" s="228"/>
      <c r="F25" s="230"/>
      <c r="G25" s="80"/>
      <c r="H25" s="72"/>
      <c r="I25" s="179"/>
      <c r="J25" s="180"/>
    </row>
    <row r="26" spans="1:10" ht="23.1" customHeight="1" x14ac:dyDescent="0.2">
      <c r="B26" s="11"/>
      <c r="C26" s="11"/>
      <c r="D26" s="11"/>
      <c r="E26" s="11"/>
      <c r="F26" s="15"/>
      <c r="G26" s="15"/>
      <c r="H26" s="15"/>
      <c r="I26" s="15"/>
      <c r="J26" s="15"/>
    </row>
    <row r="27" spans="1:10" ht="23.1" customHeight="1" x14ac:dyDescent="0.2">
      <c r="B27" s="17" t="s">
        <v>104</v>
      </c>
      <c r="C27" s="195" t="s">
        <v>140</v>
      </c>
      <c r="D27" s="196"/>
      <c r="E27" s="196"/>
      <c r="F27" s="196"/>
      <c r="G27" s="196"/>
      <c r="H27" s="196"/>
      <c r="I27" s="196"/>
      <c r="J27" s="197"/>
    </row>
    <row r="28" spans="1:10" s="16" customFormat="1" ht="24.6" customHeight="1" x14ac:dyDescent="0.2">
      <c r="B28" s="9" t="s">
        <v>138</v>
      </c>
      <c r="C28" s="221" t="s">
        <v>141</v>
      </c>
      <c r="D28" s="198"/>
      <c r="E28" s="198"/>
      <c r="F28" s="198"/>
      <c r="G28" s="198"/>
      <c r="H28" s="198"/>
      <c r="I28" s="198"/>
      <c r="J28" s="199"/>
    </row>
    <row r="29" spans="1:10" ht="23.1" customHeight="1" x14ac:dyDescent="0.2">
      <c r="B29" s="17" t="s">
        <v>102</v>
      </c>
      <c r="C29" s="214"/>
      <c r="D29" s="215"/>
      <c r="E29" s="215"/>
      <c r="F29" s="215"/>
      <c r="G29" s="215"/>
      <c r="H29" s="215"/>
      <c r="I29" s="215"/>
      <c r="J29" s="216"/>
    </row>
    <row r="30" spans="1:10" ht="35.450000000000003" customHeight="1" x14ac:dyDescent="0.2">
      <c r="B30" s="181" t="s">
        <v>103</v>
      </c>
      <c r="C30" s="182"/>
      <c r="D30" s="183"/>
      <c r="E30" s="181" t="s">
        <v>35</v>
      </c>
      <c r="F30" s="183"/>
      <c r="G30" s="14" t="s">
        <v>36</v>
      </c>
      <c r="H30" s="14" t="s">
        <v>37</v>
      </c>
      <c r="I30" s="181" t="s">
        <v>38</v>
      </c>
      <c r="J30" s="183"/>
    </row>
    <row r="31" spans="1:10" ht="23.1" customHeight="1" x14ac:dyDescent="0.2">
      <c r="B31" s="176" t="s">
        <v>2154</v>
      </c>
      <c r="C31" s="177"/>
      <c r="D31" s="178"/>
      <c r="E31" s="225" t="s">
        <v>2153</v>
      </c>
      <c r="F31" s="226"/>
      <c r="G31" s="124"/>
      <c r="H31" s="126">
        <v>44896</v>
      </c>
      <c r="I31" s="179" t="s">
        <v>2175</v>
      </c>
      <c r="J31" s="180"/>
    </row>
    <row r="32" spans="1:10" ht="23.1" customHeight="1" x14ac:dyDescent="0.2">
      <c r="B32" s="225" t="s">
        <v>2155</v>
      </c>
      <c r="C32" s="227"/>
      <c r="D32" s="226"/>
      <c r="E32" s="225" t="s">
        <v>2153</v>
      </c>
      <c r="F32" s="226"/>
      <c r="G32" s="124" t="s">
        <v>2157</v>
      </c>
      <c r="H32" s="126">
        <v>44927</v>
      </c>
      <c r="I32" s="179" t="s">
        <v>2174</v>
      </c>
      <c r="J32" s="180"/>
    </row>
    <row r="33" spans="2:10" ht="23.1" customHeight="1" x14ac:dyDescent="0.2">
      <c r="B33" s="176" t="s">
        <v>2159</v>
      </c>
      <c r="C33" s="177"/>
      <c r="D33" s="178"/>
      <c r="E33" s="190" t="s">
        <v>2157</v>
      </c>
      <c r="F33" s="191"/>
      <c r="G33" s="124" t="s">
        <v>2157</v>
      </c>
      <c r="H33" s="127">
        <v>45078</v>
      </c>
      <c r="I33" s="179" t="s">
        <v>2160</v>
      </c>
      <c r="J33" s="180"/>
    </row>
    <row r="34" spans="2:10" ht="23.1" customHeight="1" x14ac:dyDescent="0.2">
      <c r="B34" s="176" t="s">
        <v>2156</v>
      </c>
      <c r="C34" s="177"/>
      <c r="D34" s="178"/>
      <c r="E34" s="190" t="s">
        <v>2157</v>
      </c>
      <c r="F34" s="191"/>
      <c r="G34" s="124" t="s">
        <v>2157</v>
      </c>
      <c r="H34" s="126">
        <v>45139</v>
      </c>
      <c r="I34" s="179" t="s">
        <v>2170</v>
      </c>
      <c r="J34" s="180"/>
    </row>
    <row r="35" spans="2:10" ht="23.1" customHeight="1" x14ac:dyDescent="0.2">
      <c r="B35" s="176" t="s">
        <v>2158</v>
      </c>
      <c r="C35" s="177"/>
      <c r="D35" s="178"/>
      <c r="E35" s="225" t="s">
        <v>2153</v>
      </c>
      <c r="F35" s="226"/>
      <c r="G35" s="124"/>
      <c r="H35" s="126">
        <v>45200</v>
      </c>
      <c r="I35" s="179" t="s">
        <v>2171</v>
      </c>
      <c r="J35" s="180"/>
    </row>
    <row r="36" spans="2:10" ht="23.1" customHeight="1" x14ac:dyDescent="0.2">
      <c r="B36" s="190"/>
      <c r="C36" s="234"/>
      <c r="D36" s="191"/>
      <c r="E36" s="225"/>
      <c r="F36" s="226"/>
      <c r="G36" s="124"/>
      <c r="H36" s="126"/>
      <c r="I36" s="179"/>
      <c r="J36" s="180"/>
    </row>
    <row r="37" spans="2:10" ht="23.1" customHeight="1" x14ac:dyDescent="0.2">
      <c r="B37" s="190" t="s">
        <v>2163</v>
      </c>
      <c r="C37" s="234"/>
      <c r="D37" s="191"/>
      <c r="E37" s="225" t="s">
        <v>2153</v>
      </c>
      <c r="F37" s="226"/>
      <c r="G37" s="124" t="s">
        <v>2162</v>
      </c>
      <c r="H37" s="72">
        <v>44986</v>
      </c>
      <c r="I37" s="179" t="s">
        <v>2172</v>
      </c>
      <c r="J37" s="180"/>
    </row>
    <row r="38" spans="2:10" ht="23.1" customHeight="1" x14ac:dyDescent="0.2">
      <c r="B38" s="176" t="s">
        <v>2164</v>
      </c>
      <c r="C38" s="177"/>
      <c r="D38" s="178"/>
      <c r="E38" s="176"/>
      <c r="F38" s="178"/>
      <c r="G38" s="39"/>
      <c r="H38" s="72"/>
      <c r="I38" s="179" t="s">
        <v>2173</v>
      </c>
      <c r="J38" s="180"/>
    </row>
    <row r="39" spans="2:10" ht="23.1" customHeight="1" x14ac:dyDescent="0.2">
      <c r="B39" s="176"/>
      <c r="C39" s="177"/>
      <c r="D39" s="178"/>
      <c r="E39" s="176"/>
      <c r="F39" s="178"/>
      <c r="G39" s="39"/>
      <c r="H39" s="72"/>
      <c r="I39" s="179"/>
      <c r="J39" s="180"/>
    </row>
    <row r="40" spans="2:10" ht="23.1" customHeight="1" x14ac:dyDescent="0.2">
      <c r="B40" s="176"/>
      <c r="C40" s="177"/>
      <c r="D40" s="178"/>
      <c r="E40" s="176"/>
      <c r="F40" s="178"/>
      <c r="G40" s="39"/>
      <c r="H40" s="72"/>
      <c r="I40" s="179"/>
      <c r="J40" s="180"/>
    </row>
    <row r="41" spans="2:10" ht="23.1" customHeight="1" x14ac:dyDescent="0.2">
      <c r="B41" s="15"/>
      <c r="C41" s="15"/>
      <c r="D41" s="15"/>
      <c r="E41" s="15"/>
      <c r="F41" s="15"/>
      <c r="G41" s="15"/>
      <c r="H41" s="15"/>
      <c r="I41" s="59"/>
      <c r="J41" s="59"/>
    </row>
    <row r="42" spans="2:10" ht="23.1" customHeight="1" x14ac:dyDescent="0.2">
      <c r="B42" s="17" t="s">
        <v>106</v>
      </c>
      <c r="C42" s="195" t="s">
        <v>142</v>
      </c>
      <c r="D42" s="196"/>
      <c r="E42" s="196"/>
      <c r="F42" s="196"/>
      <c r="G42" s="196"/>
      <c r="H42" s="196"/>
      <c r="I42" s="196"/>
      <c r="J42" s="197"/>
    </row>
    <row r="43" spans="2:10" ht="30.95" customHeight="1" x14ac:dyDescent="0.2">
      <c r="B43" s="9" t="s">
        <v>143</v>
      </c>
      <c r="C43" s="221" t="s">
        <v>141</v>
      </c>
      <c r="D43" s="198"/>
      <c r="E43" s="198"/>
      <c r="F43" s="198"/>
      <c r="G43" s="198"/>
      <c r="H43" s="198"/>
      <c r="I43" s="198"/>
      <c r="J43" s="199"/>
    </row>
    <row r="44" spans="2:10" ht="23.1" customHeight="1" x14ac:dyDescent="0.2">
      <c r="B44" s="17" t="s">
        <v>102</v>
      </c>
      <c r="C44" s="222"/>
      <c r="D44" s="223"/>
      <c r="E44" s="223"/>
      <c r="F44" s="223"/>
      <c r="G44" s="223"/>
      <c r="H44" s="223"/>
      <c r="I44" s="223"/>
      <c r="J44" s="224"/>
    </row>
    <row r="45" spans="2:10" ht="34.5" customHeight="1" x14ac:dyDescent="0.2">
      <c r="B45" s="181" t="s">
        <v>103</v>
      </c>
      <c r="C45" s="182"/>
      <c r="D45" s="183"/>
      <c r="E45" s="181" t="s">
        <v>35</v>
      </c>
      <c r="F45" s="183"/>
      <c r="G45" s="14" t="s">
        <v>36</v>
      </c>
      <c r="H45" s="14" t="s">
        <v>37</v>
      </c>
      <c r="I45" s="181" t="s">
        <v>38</v>
      </c>
      <c r="J45" s="183"/>
    </row>
    <row r="46" spans="2:10" ht="23.1" customHeight="1" x14ac:dyDescent="0.2">
      <c r="B46" s="176" t="s">
        <v>2161</v>
      </c>
      <c r="C46" s="177"/>
      <c r="D46" s="178"/>
      <c r="E46" s="190" t="s">
        <v>2157</v>
      </c>
      <c r="F46" s="191"/>
      <c r="G46" s="124" t="s">
        <v>2157</v>
      </c>
      <c r="H46" s="72">
        <v>44986</v>
      </c>
      <c r="I46" s="179" t="s">
        <v>2176</v>
      </c>
      <c r="J46" s="180"/>
    </row>
    <row r="47" spans="2:10" ht="23.1" customHeight="1" x14ac:dyDescent="0.2">
      <c r="B47" s="176" t="s">
        <v>2178</v>
      </c>
      <c r="C47" s="177"/>
      <c r="D47" s="178"/>
      <c r="E47" s="176" t="s">
        <v>2162</v>
      </c>
      <c r="F47" s="178"/>
      <c r="G47" s="39" t="s">
        <v>2162</v>
      </c>
      <c r="H47" s="126">
        <v>45078</v>
      </c>
      <c r="I47" s="179" t="s">
        <v>2177</v>
      </c>
      <c r="J47" s="180"/>
    </row>
    <row r="48" spans="2:10" ht="23.1" customHeight="1" x14ac:dyDescent="0.2">
      <c r="B48" s="176" t="s">
        <v>2165</v>
      </c>
      <c r="C48" s="177"/>
      <c r="D48" s="178"/>
      <c r="E48" s="190" t="s">
        <v>2162</v>
      </c>
      <c r="F48" s="191"/>
      <c r="G48" s="124" t="s">
        <v>2162</v>
      </c>
      <c r="H48" s="126">
        <v>45200</v>
      </c>
      <c r="I48" s="179" t="s">
        <v>2176</v>
      </c>
      <c r="J48" s="180"/>
    </row>
    <row r="49" spans="2:10" ht="23.1" customHeight="1" x14ac:dyDescent="0.2">
      <c r="B49" s="176"/>
      <c r="C49" s="177"/>
      <c r="D49" s="178"/>
      <c r="E49" s="176"/>
      <c r="F49" s="178"/>
      <c r="G49" s="39"/>
      <c r="H49" s="72"/>
      <c r="I49" s="179"/>
      <c r="J49" s="180"/>
    </row>
    <row r="50" spans="2:10" ht="23.1" customHeight="1" x14ac:dyDescent="0.2">
      <c r="B50" s="176"/>
      <c r="C50" s="177"/>
      <c r="D50" s="178"/>
      <c r="E50" s="176"/>
      <c r="F50" s="178"/>
      <c r="G50" s="39"/>
      <c r="H50" s="72"/>
      <c r="I50" s="179"/>
      <c r="J50" s="180"/>
    </row>
    <row r="51" spans="2:10" ht="23.1" customHeight="1" x14ac:dyDescent="0.2">
      <c r="B51" s="176"/>
      <c r="C51" s="177"/>
      <c r="D51" s="178"/>
      <c r="E51" s="176"/>
      <c r="F51" s="178"/>
      <c r="G51" s="39"/>
      <c r="H51" s="72"/>
      <c r="I51" s="179"/>
      <c r="J51" s="180"/>
    </row>
    <row r="52" spans="2:10" ht="23.1" customHeight="1" x14ac:dyDescent="0.2">
      <c r="B52" s="176"/>
      <c r="C52" s="177"/>
      <c r="D52" s="178"/>
      <c r="E52" s="176"/>
      <c r="F52" s="178"/>
      <c r="G52" s="39"/>
      <c r="H52" s="72"/>
      <c r="I52" s="179"/>
      <c r="J52" s="180"/>
    </row>
    <row r="53" spans="2:10" ht="23.1" customHeight="1" x14ac:dyDescent="0.2">
      <c r="B53" s="176"/>
      <c r="C53" s="177"/>
      <c r="D53" s="178"/>
      <c r="E53" s="176"/>
      <c r="F53" s="178"/>
      <c r="G53" s="39"/>
      <c r="H53" s="72"/>
      <c r="I53" s="179"/>
      <c r="J53" s="180"/>
    </row>
    <row r="54" spans="2:10" ht="23.1" customHeight="1" x14ac:dyDescent="0.2">
      <c r="B54" s="176"/>
      <c r="C54" s="177"/>
      <c r="D54" s="178"/>
      <c r="E54" s="176"/>
      <c r="F54" s="178"/>
      <c r="G54" s="39"/>
      <c r="H54" s="72"/>
      <c r="I54" s="179"/>
      <c r="J54" s="180"/>
    </row>
    <row r="55" spans="2:10" ht="23.1" customHeight="1" x14ac:dyDescent="0.2">
      <c r="B55" s="176"/>
      <c r="C55" s="177"/>
      <c r="D55" s="178"/>
      <c r="E55" s="176"/>
      <c r="F55" s="178"/>
      <c r="G55" s="39"/>
      <c r="H55" s="72"/>
      <c r="I55" s="179"/>
      <c r="J55" s="180"/>
    </row>
    <row r="56" spans="2:10" ht="23.1" customHeight="1" x14ac:dyDescent="0.2"/>
    <row r="57" spans="2:10" ht="42" customHeight="1" x14ac:dyDescent="0.25">
      <c r="B57" s="171" t="s">
        <v>144</v>
      </c>
      <c r="C57" s="171"/>
      <c r="D57" s="171"/>
      <c r="E57" s="171"/>
      <c r="F57" s="171"/>
      <c r="G57" s="171"/>
    </row>
    <row r="58" spans="2:10" ht="23.1" customHeight="1" x14ac:dyDescent="0.2">
      <c r="B58" s="17" t="s">
        <v>108</v>
      </c>
      <c r="C58" s="195" t="s">
        <v>145</v>
      </c>
      <c r="D58" s="196"/>
      <c r="E58" s="196"/>
      <c r="F58" s="196"/>
      <c r="G58" s="196"/>
      <c r="H58" s="196"/>
      <c r="I58" s="196"/>
      <c r="J58" s="197"/>
    </row>
    <row r="59" spans="2:10" ht="33.6" customHeight="1" x14ac:dyDescent="0.2">
      <c r="B59" s="9" t="s">
        <v>100</v>
      </c>
      <c r="C59" s="221" t="s">
        <v>146</v>
      </c>
      <c r="D59" s="198"/>
      <c r="E59" s="198"/>
      <c r="F59" s="198"/>
      <c r="G59" s="198"/>
      <c r="H59" s="198"/>
      <c r="I59" s="198"/>
      <c r="J59" s="199"/>
    </row>
    <row r="60" spans="2:10" ht="23.1" customHeight="1" x14ac:dyDescent="0.2">
      <c r="B60" s="17" t="s">
        <v>102</v>
      </c>
      <c r="C60" s="222"/>
      <c r="D60" s="223"/>
      <c r="E60" s="223"/>
      <c r="F60" s="223"/>
      <c r="G60" s="223"/>
      <c r="H60" s="223"/>
      <c r="I60" s="223"/>
      <c r="J60" s="224"/>
    </row>
    <row r="61" spans="2:10" ht="40.5" customHeight="1" x14ac:dyDescent="0.2">
      <c r="B61" s="181" t="s">
        <v>103</v>
      </c>
      <c r="C61" s="182"/>
      <c r="D61" s="183"/>
      <c r="E61" s="181" t="s">
        <v>35</v>
      </c>
      <c r="F61" s="183"/>
      <c r="G61" s="14" t="s">
        <v>36</v>
      </c>
      <c r="H61" s="14" t="s">
        <v>37</v>
      </c>
      <c r="I61" s="181" t="s">
        <v>38</v>
      </c>
      <c r="J61" s="183"/>
    </row>
    <row r="62" spans="2:10" ht="23.1" customHeight="1" x14ac:dyDescent="0.2">
      <c r="B62" s="221" t="s">
        <v>147</v>
      </c>
      <c r="C62" s="198"/>
      <c r="D62" s="199"/>
      <c r="E62" s="225" t="s">
        <v>2153</v>
      </c>
      <c r="F62" s="226"/>
      <c r="G62" s="124" t="s">
        <v>2157</v>
      </c>
      <c r="H62" s="72">
        <v>45139</v>
      </c>
      <c r="I62" s="179" t="s">
        <v>2179</v>
      </c>
      <c r="J62" s="180"/>
    </row>
    <row r="63" spans="2:10" ht="23.1" customHeight="1" x14ac:dyDescent="0.2">
      <c r="B63" s="221" t="s">
        <v>148</v>
      </c>
      <c r="C63" s="198"/>
      <c r="D63" s="199"/>
      <c r="E63" s="225" t="s">
        <v>2153</v>
      </c>
      <c r="F63" s="226"/>
      <c r="G63" s="124" t="s">
        <v>2157</v>
      </c>
      <c r="H63" s="126">
        <v>45139</v>
      </c>
      <c r="I63" s="179" t="s">
        <v>2180</v>
      </c>
      <c r="J63" s="180"/>
    </row>
    <row r="64" spans="2:10" ht="23.1" customHeight="1" x14ac:dyDescent="0.2">
      <c r="B64" s="221" t="s">
        <v>149</v>
      </c>
      <c r="C64" s="198"/>
      <c r="D64" s="199"/>
      <c r="E64" s="225" t="s">
        <v>2153</v>
      </c>
      <c r="F64" s="226"/>
      <c r="G64" s="124" t="s">
        <v>2157</v>
      </c>
      <c r="H64" s="126">
        <v>45139</v>
      </c>
      <c r="I64" s="179" t="s">
        <v>2181</v>
      </c>
      <c r="J64" s="180"/>
    </row>
    <row r="65" spans="2:10" ht="23.1" customHeight="1" x14ac:dyDescent="0.2">
      <c r="B65" s="176"/>
      <c r="C65" s="177"/>
      <c r="D65" s="178"/>
      <c r="E65" s="176"/>
      <c r="F65" s="178"/>
      <c r="G65" s="39"/>
      <c r="H65" s="72"/>
      <c r="I65" s="179"/>
      <c r="J65" s="180"/>
    </row>
    <row r="66" spans="2:10" ht="23.1" customHeight="1" x14ac:dyDescent="0.2">
      <c r="B66" s="176"/>
      <c r="C66" s="177"/>
      <c r="D66" s="178"/>
      <c r="E66" s="176"/>
      <c r="F66" s="178"/>
      <c r="G66" s="39"/>
      <c r="H66" s="72"/>
      <c r="I66" s="179"/>
      <c r="J66" s="180"/>
    </row>
    <row r="67" spans="2:10" ht="23.1" customHeight="1" x14ac:dyDescent="0.2">
      <c r="B67" s="176"/>
      <c r="C67" s="177"/>
      <c r="D67" s="178"/>
      <c r="E67" s="176"/>
      <c r="F67" s="178"/>
      <c r="G67" s="39"/>
      <c r="H67" s="72"/>
      <c r="I67" s="179"/>
      <c r="J67" s="180"/>
    </row>
    <row r="68" spans="2:10" ht="23.1" customHeight="1" x14ac:dyDescent="0.2">
      <c r="B68" s="176"/>
      <c r="C68" s="177"/>
      <c r="D68" s="178"/>
      <c r="E68" s="176"/>
      <c r="F68" s="178"/>
      <c r="G68" s="39"/>
      <c r="H68" s="72"/>
      <c r="I68" s="179"/>
      <c r="J68" s="180"/>
    </row>
    <row r="69" spans="2:10" ht="23.1" customHeight="1" x14ac:dyDescent="0.2">
      <c r="B69" s="176"/>
      <c r="C69" s="177"/>
      <c r="D69" s="178"/>
      <c r="E69" s="176"/>
      <c r="F69" s="178"/>
      <c r="G69" s="39"/>
      <c r="H69" s="72"/>
      <c r="I69" s="179"/>
      <c r="J69" s="180"/>
    </row>
    <row r="70" spans="2:10" ht="23.1" customHeight="1" x14ac:dyDescent="0.2">
      <c r="B70" s="176"/>
      <c r="C70" s="177"/>
      <c r="D70" s="178"/>
      <c r="E70" s="176"/>
      <c r="F70" s="178"/>
      <c r="G70" s="39"/>
      <c r="H70" s="72"/>
      <c r="I70" s="179"/>
      <c r="J70" s="180"/>
    </row>
    <row r="71" spans="2:10" ht="23.1" customHeight="1" x14ac:dyDescent="0.2">
      <c r="B71" s="176"/>
      <c r="C71" s="177"/>
      <c r="D71" s="178"/>
      <c r="E71" s="176"/>
      <c r="F71" s="178"/>
      <c r="G71" s="39"/>
      <c r="H71" s="72"/>
      <c r="I71" s="179"/>
      <c r="J71" s="180"/>
    </row>
    <row r="72" spans="2:10" ht="23.1" customHeight="1" x14ac:dyDescent="0.2"/>
    <row r="73" spans="2:10" ht="23.1" customHeight="1" x14ac:dyDescent="0.2">
      <c r="B73" s="17" t="s">
        <v>122</v>
      </c>
      <c r="C73" s="184"/>
      <c r="D73" s="185"/>
      <c r="E73" s="185"/>
      <c r="F73" s="185"/>
      <c r="G73" s="185"/>
      <c r="H73" s="185"/>
      <c r="I73" s="185"/>
      <c r="J73" s="186"/>
    </row>
    <row r="74" spans="2:10" ht="34.5" customHeight="1" x14ac:dyDescent="0.2">
      <c r="B74" s="9" t="s">
        <v>100</v>
      </c>
      <c r="C74" s="176"/>
      <c r="D74" s="177"/>
      <c r="E74" s="177"/>
      <c r="F74" s="177"/>
      <c r="G74" s="177"/>
      <c r="H74" s="177"/>
      <c r="I74" s="177"/>
      <c r="J74" s="178"/>
    </row>
    <row r="75" spans="2:10" ht="23.1" customHeight="1" x14ac:dyDescent="0.2">
      <c r="B75" s="17" t="s">
        <v>102</v>
      </c>
      <c r="C75" s="187"/>
      <c r="D75" s="188"/>
      <c r="E75" s="188"/>
      <c r="F75" s="188"/>
      <c r="G75" s="188"/>
      <c r="H75" s="188"/>
      <c r="I75" s="188"/>
      <c r="J75" s="189"/>
    </row>
    <row r="76" spans="2:10" ht="41.45" customHeight="1" x14ac:dyDescent="0.2">
      <c r="B76" s="181" t="s">
        <v>103</v>
      </c>
      <c r="C76" s="182"/>
      <c r="D76" s="183"/>
      <c r="E76" s="181" t="s">
        <v>35</v>
      </c>
      <c r="F76" s="183"/>
      <c r="G76" s="14" t="s">
        <v>36</v>
      </c>
      <c r="H76" s="14" t="s">
        <v>37</v>
      </c>
      <c r="I76" s="181" t="s">
        <v>38</v>
      </c>
      <c r="J76" s="183"/>
    </row>
    <row r="77" spans="2:10" ht="23.1" customHeight="1" x14ac:dyDescent="0.2">
      <c r="B77" s="176"/>
      <c r="C77" s="177"/>
      <c r="D77" s="178"/>
      <c r="E77" s="176"/>
      <c r="F77" s="178"/>
      <c r="G77" s="39"/>
      <c r="H77" s="72"/>
      <c r="I77" s="179"/>
      <c r="J77" s="180"/>
    </row>
    <row r="78" spans="2:10" ht="23.1" customHeight="1" x14ac:dyDescent="0.2">
      <c r="B78" s="176"/>
      <c r="C78" s="177"/>
      <c r="D78" s="178"/>
      <c r="E78" s="176"/>
      <c r="F78" s="178"/>
      <c r="G78" s="39"/>
      <c r="H78" s="72"/>
      <c r="I78" s="179"/>
      <c r="J78" s="180"/>
    </row>
    <row r="79" spans="2:10" ht="23.1" customHeight="1" x14ac:dyDescent="0.2">
      <c r="B79" s="176"/>
      <c r="C79" s="177"/>
      <c r="D79" s="178"/>
      <c r="E79" s="176"/>
      <c r="F79" s="178"/>
      <c r="G79" s="39"/>
      <c r="H79" s="72"/>
      <c r="I79" s="179"/>
      <c r="J79" s="180"/>
    </row>
    <row r="80" spans="2:10" ht="23.1" customHeight="1" x14ac:dyDescent="0.2">
      <c r="B80" s="176"/>
      <c r="C80" s="177"/>
      <c r="D80" s="178"/>
      <c r="E80" s="176"/>
      <c r="F80" s="178"/>
      <c r="G80" s="39"/>
      <c r="H80" s="72"/>
      <c r="I80" s="179"/>
      <c r="J80" s="180"/>
    </row>
    <row r="81" spans="2:10" ht="23.1" customHeight="1" x14ac:dyDescent="0.2">
      <c r="B81" s="176"/>
      <c r="C81" s="177"/>
      <c r="D81" s="178"/>
      <c r="E81" s="176"/>
      <c r="F81" s="178"/>
      <c r="G81" s="39"/>
      <c r="H81" s="72"/>
      <c r="I81" s="179"/>
      <c r="J81" s="180"/>
    </row>
    <row r="82" spans="2:10" ht="23.1" customHeight="1" x14ac:dyDescent="0.2">
      <c r="B82" s="176"/>
      <c r="C82" s="177"/>
      <c r="D82" s="178"/>
      <c r="E82" s="176"/>
      <c r="F82" s="178"/>
      <c r="G82" s="39"/>
      <c r="H82" s="72"/>
      <c r="I82" s="179"/>
      <c r="J82" s="180"/>
    </row>
    <row r="83" spans="2:10" ht="23.1" customHeight="1" x14ac:dyDescent="0.2">
      <c r="B83" s="176"/>
      <c r="C83" s="177"/>
      <c r="D83" s="178"/>
      <c r="E83" s="176"/>
      <c r="F83" s="178"/>
      <c r="G83" s="39"/>
      <c r="H83" s="72"/>
      <c r="I83" s="179"/>
      <c r="J83" s="180"/>
    </row>
    <row r="84" spans="2:10" ht="23.1" customHeight="1" x14ac:dyDescent="0.2">
      <c r="B84" s="176"/>
      <c r="C84" s="177"/>
      <c r="D84" s="178"/>
      <c r="E84" s="176"/>
      <c r="F84" s="178"/>
      <c r="G84" s="39"/>
      <c r="H84" s="72"/>
      <c r="I84" s="179"/>
      <c r="J84" s="180"/>
    </row>
    <row r="85" spans="2:10" ht="23.1" customHeight="1" x14ac:dyDescent="0.2">
      <c r="B85" s="176"/>
      <c r="C85" s="177"/>
      <c r="D85" s="178"/>
      <c r="E85" s="176"/>
      <c r="F85" s="178"/>
      <c r="G85" s="39"/>
      <c r="H85" s="72"/>
      <c r="I85" s="179"/>
      <c r="J85" s="180"/>
    </row>
    <row r="86" spans="2:10" ht="23.1" customHeight="1" x14ac:dyDescent="0.2">
      <c r="B86" s="176"/>
      <c r="C86" s="177"/>
      <c r="D86" s="178"/>
      <c r="E86" s="176"/>
      <c r="F86" s="178"/>
      <c r="G86" s="39"/>
      <c r="H86" s="72"/>
      <c r="I86" s="179"/>
      <c r="J86" s="180"/>
    </row>
    <row r="87" spans="2:10" ht="23.1" customHeight="1" x14ac:dyDescent="0.2">
      <c r="B87" s="15"/>
      <c r="C87" s="15"/>
      <c r="D87" s="15"/>
      <c r="E87" s="15"/>
      <c r="F87" s="15"/>
      <c r="G87" s="15"/>
      <c r="H87" s="15"/>
      <c r="I87" s="59"/>
      <c r="J87" s="16"/>
    </row>
    <row r="88" spans="2:10" ht="23.1" customHeight="1" x14ac:dyDescent="0.2">
      <c r="B88" s="15"/>
      <c r="C88" s="15"/>
      <c r="D88" s="15"/>
      <c r="E88" s="15"/>
      <c r="F88" s="15"/>
      <c r="G88" s="15"/>
      <c r="H88" s="15"/>
      <c r="I88" s="59"/>
      <c r="J88" s="16"/>
    </row>
    <row r="89" spans="2:10" ht="23.1" customHeight="1" x14ac:dyDescent="0.2">
      <c r="B89" s="17" t="s">
        <v>123</v>
      </c>
      <c r="C89" s="184"/>
      <c r="D89" s="185"/>
      <c r="E89" s="185"/>
      <c r="F89" s="185"/>
      <c r="G89" s="185"/>
      <c r="H89" s="185"/>
      <c r="I89" s="185"/>
      <c r="J89" s="186"/>
    </row>
    <row r="90" spans="2:10" ht="30" customHeight="1" x14ac:dyDescent="0.2">
      <c r="B90" s="9" t="s">
        <v>100</v>
      </c>
      <c r="C90" s="176"/>
      <c r="D90" s="177"/>
      <c r="E90" s="177"/>
      <c r="F90" s="177"/>
      <c r="G90" s="177"/>
      <c r="H90" s="177"/>
      <c r="I90" s="177"/>
      <c r="J90" s="178"/>
    </row>
    <row r="91" spans="2:10" ht="23.1" customHeight="1" x14ac:dyDescent="0.2">
      <c r="B91" s="17" t="s">
        <v>102</v>
      </c>
      <c r="C91" s="187"/>
      <c r="D91" s="188"/>
      <c r="E91" s="188"/>
      <c r="F91" s="188"/>
      <c r="G91" s="188"/>
      <c r="H91" s="188"/>
      <c r="I91" s="188"/>
      <c r="J91" s="189"/>
    </row>
    <row r="92" spans="2:10" ht="34.5" customHeight="1" x14ac:dyDescent="0.2">
      <c r="B92" s="181" t="s">
        <v>103</v>
      </c>
      <c r="C92" s="182"/>
      <c r="D92" s="183"/>
      <c r="E92" s="181" t="s">
        <v>35</v>
      </c>
      <c r="F92" s="183"/>
      <c r="G92" s="14" t="s">
        <v>36</v>
      </c>
      <c r="H92" s="14" t="s">
        <v>37</v>
      </c>
      <c r="I92" s="181" t="s">
        <v>38</v>
      </c>
      <c r="J92" s="183"/>
    </row>
    <row r="93" spans="2:10" ht="23.1" customHeight="1" x14ac:dyDescent="0.2">
      <c r="B93" s="176"/>
      <c r="C93" s="177"/>
      <c r="D93" s="178"/>
      <c r="E93" s="176"/>
      <c r="F93" s="178"/>
      <c r="G93" s="39"/>
      <c r="H93" s="72"/>
      <c r="I93" s="179"/>
      <c r="J93" s="180"/>
    </row>
    <row r="94" spans="2:10" ht="23.1" customHeight="1" x14ac:dyDescent="0.2">
      <c r="B94" s="176"/>
      <c r="C94" s="177"/>
      <c r="D94" s="178"/>
      <c r="E94" s="176"/>
      <c r="F94" s="178"/>
      <c r="G94" s="39"/>
      <c r="H94" s="72"/>
      <c r="I94" s="179"/>
      <c r="J94" s="180"/>
    </row>
    <row r="95" spans="2:10" ht="23.1" customHeight="1" x14ac:dyDescent="0.2">
      <c r="B95" s="176"/>
      <c r="C95" s="177"/>
      <c r="D95" s="178"/>
      <c r="E95" s="176"/>
      <c r="F95" s="178"/>
      <c r="G95" s="39"/>
      <c r="H95" s="72"/>
      <c r="I95" s="179"/>
      <c r="J95" s="180"/>
    </row>
    <row r="96" spans="2:10" ht="23.1" customHeight="1" x14ac:dyDescent="0.2">
      <c r="B96" s="176"/>
      <c r="C96" s="177"/>
      <c r="D96" s="178"/>
      <c r="E96" s="176"/>
      <c r="F96" s="178"/>
      <c r="G96" s="39"/>
      <c r="H96" s="72"/>
      <c r="I96" s="179"/>
      <c r="J96" s="180"/>
    </row>
    <row r="97" spans="2:10" ht="23.1" customHeight="1" x14ac:dyDescent="0.2">
      <c r="B97" s="176"/>
      <c r="C97" s="177"/>
      <c r="D97" s="178"/>
      <c r="E97" s="176"/>
      <c r="F97" s="178"/>
      <c r="G97" s="39"/>
      <c r="H97" s="72"/>
      <c r="I97" s="179"/>
      <c r="J97" s="180"/>
    </row>
    <row r="98" spans="2:10" ht="23.1" customHeight="1" x14ac:dyDescent="0.2">
      <c r="B98" s="176"/>
      <c r="C98" s="177"/>
      <c r="D98" s="178"/>
      <c r="E98" s="176"/>
      <c r="F98" s="178"/>
      <c r="G98" s="39"/>
      <c r="H98" s="72"/>
      <c r="I98" s="179"/>
      <c r="J98" s="180"/>
    </row>
    <row r="99" spans="2:10" ht="23.1" customHeight="1" x14ac:dyDescent="0.2">
      <c r="B99" s="176"/>
      <c r="C99" s="177"/>
      <c r="D99" s="178"/>
      <c r="E99" s="176"/>
      <c r="F99" s="178"/>
      <c r="G99" s="39"/>
      <c r="H99" s="72"/>
      <c r="I99" s="179"/>
      <c r="J99" s="180"/>
    </row>
    <row r="100" spans="2:10" ht="23.1" customHeight="1" x14ac:dyDescent="0.2">
      <c r="B100" s="176"/>
      <c r="C100" s="177"/>
      <c r="D100" s="178"/>
      <c r="E100" s="176"/>
      <c r="F100" s="178"/>
      <c r="G100" s="39"/>
      <c r="H100" s="72"/>
      <c r="I100" s="179"/>
      <c r="J100" s="180"/>
    </row>
    <row r="101" spans="2:10" ht="23.1" customHeight="1" x14ac:dyDescent="0.2">
      <c r="B101" s="176"/>
      <c r="C101" s="177"/>
      <c r="D101" s="178"/>
      <c r="E101" s="176"/>
      <c r="F101" s="178"/>
      <c r="G101" s="39"/>
      <c r="H101" s="72"/>
      <c r="I101" s="179"/>
      <c r="J101" s="180"/>
    </row>
    <row r="102" spans="2:10" ht="23.1" customHeight="1" x14ac:dyDescent="0.2">
      <c r="B102" s="176"/>
      <c r="C102" s="177"/>
      <c r="D102" s="178"/>
      <c r="E102" s="176"/>
      <c r="F102" s="178"/>
      <c r="G102" s="39"/>
      <c r="H102" s="72"/>
      <c r="I102" s="179"/>
      <c r="J102" s="180"/>
    </row>
    <row r="103" spans="2:10" ht="23.1" customHeight="1" x14ac:dyDescent="0.2"/>
    <row r="104" spans="2:10" ht="23.1" customHeight="1" x14ac:dyDescent="0.2"/>
    <row r="105" spans="2:10" ht="23.1" customHeight="1" x14ac:dyDescent="0.2">
      <c r="B105" s="17" t="s">
        <v>124</v>
      </c>
      <c r="C105" s="184"/>
      <c r="D105" s="185"/>
      <c r="E105" s="185"/>
      <c r="F105" s="185"/>
      <c r="G105" s="185"/>
      <c r="H105" s="185"/>
      <c r="I105" s="185"/>
      <c r="J105" s="186"/>
    </row>
    <row r="106" spans="2:10" ht="36.6" customHeight="1" x14ac:dyDescent="0.2">
      <c r="B106" s="9" t="s">
        <v>100</v>
      </c>
      <c r="C106" s="176"/>
      <c r="D106" s="177"/>
      <c r="E106" s="177"/>
      <c r="F106" s="177"/>
      <c r="G106" s="177"/>
      <c r="H106" s="177"/>
      <c r="I106" s="177"/>
      <c r="J106" s="178"/>
    </row>
    <row r="107" spans="2:10" ht="23.1" customHeight="1" x14ac:dyDescent="0.2">
      <c r="B107" s="17" t="s">
        <v>102</v>
      </c>
      <c r="C107" s="187"/>
      <c r="D107" s="188"/>
      <c r="E107" s="188"/>
      <c r="F107" s="188"/>
      <c r="G107" s="188"/>
      <c r="H107" s="188"/>
      <c r="I107" s="188"/>
      <c r="J107" s="189"/>
    </row>
    <row r="108" spans="2:10" ht="33" customHeight="1" x14ac:dyDescent="0.2">
      <c r="B108" s="181" t="s">
        <v>103</v>
      </c>
      <c r="C108" s="182"/>
      <c r="D108" s="183"/>
      <c r="E108" s="181" t="s">
        <v>35</v>
      </c>
      <c r="F108" s="183"/>
      <c r="G108" s="14" t="s">
        <v>36</v>
      </c>
      <c r="H108" s="14" t="s">
        <v>37</v>
      </c>
      <c r="I108" s="181" t="s">
        <v>38</v>
      </c>
      <c r="J108" s="183"/>
    </row>
    <row r="109" spans="2:10" ht="23.1" customHeight="1" x14ac:dyDescent="0.2">
      <c r="B109" s="176"/>
      <c r="C109" s="177"/>
      <c r="D109" s="178"/>
      <c r="E109" s="176"/>
      <c r="F109" s="178"/>
      <c r="G109" s="39"/>
      <c r="H109" s="72"/>
      <c r="I109" s="179"/>
      <c r="J109" s="180"/>
    </row>
    <row r="110" spans="2:10" ht="23.1" customHeight="1" x14ac:dyDescent="0.2">
      <c r="B110" s="176"/>
      <c r="C110" s="177"/>
      <c r="D110" s="178"/>
      <c r="E110" s="176"/>
      <c r="F110" s="178"/>
      <c r="G110" s="39"/>
      <c r="H110" s="72"/>
      <c r="I110" s="179"/>
      <c r="J110" s="180"/>
    </row>
    <row r="111" spans="2:10" ht="23.1" customHeight="1" x14ac:dyDescent="0.2">
      <c r="B111" s="176"/>
      <c r="C111" s="177"/>
      <c r="D111" s="178"/>
      <c r="E111" s="176"/>
      <c r="F111" s="178"/>
      <c r="G111" s="39"/>
      <c r="H111" s="72"/>
      <c r="I111" s="179"/>
      <c r="J111" s="180"/>
    </row>
    <row r="112" spans="2:10" ht="23.1" customHeight="1" x14ac:dyDescent="0.2">
      <c r="B112" s="176"/>
      <c r="C112" s="177"/>
      <c r="D112" s="178"/>
      <c r="E112" s="176"/>
      <c r="F112" s="178"/>
      <c r="G112" s="39"/>
      <c r="H112" s="72"/>
      <c r="I112" s="179"/>
      <c r="J112" s="180"/>
    </row>
    <row r="113" spans="2:10" ht="23.1" customHeight="1" x14ac:dyDescent="0.2">
      <c r="B113" s="176"/>
      <c r="C113" s="177"/>
      <c r="D113" s="178"/>
      <c r="E113" s="176"/>
      <c r="F113" s="178"/>
      <c r="G113" s="39"/>
      <c r="H113" s="72"/>
      <c r="I113" s="179"/>
      <c r="J113" s="180"/>
    </row>
    <row r="114" spans="2:10" ht="23.1" customHeight="1" x14ac:dyDescent="0.2">
      <c r="B114" s="176"/>
      <c r="C114" s="177"/>
      <c r="D114" s="178"/>
      <c r="E114" s="176"/>
      <c r="F114" s="178"/>
      <c r="G114" s="39"/>
      <c r="H114" s="72"/>
      <c r="I114" s="179"/>
      <c r="J114" s="180"/>
    </row>
    <row r="115" spans="2:10" ht="23.1" customHeight="1" x14ac:dyDescent="0.2">
      <c r="B115" s="176"/>
      <c r="C115" s="177"/>
      <c r="D115" s="178"/>
      <c r="E115" s="176"/>
      <c r="F115" s="178"/>
      <c r="G115" s="39"/>
      <c r="H115" s="72"/>
      <c r="I115" s="179"/>
      <c r="J115" s="180"/>
    </row>
    <row r="116" spans="2:10" ht="23.1" customHeight="1" x14ac:dyDescent="0.2">
      <c r="B116" s="176"/>
      <c r="C116" s="177"/>
      <c r="D116" s="178"/>
      <c r="E116" s="176"/>
      <c r="F116" s="178"/>
      <c r="G116" s="39"/>
      <c r="H116" s="72"/>
      <c r="I116" s="179"/>
      <c r="J116" s="180"/>
    </row>
    <row r="117" spans="2:10" ht="23.1" customHeight="1" x14ac:dyDescent="0.2">
      <c r="B117" s="176"/>
      <c r="C117" s="177"/>
      <c r="D117" s="178"/>
      <c r="E117" s="176"/>
      <c r="F117" s="178"/>
      <c r="G117" s="39"/>
      <c r="H117" s="72"/>
      <c r="I117" s="179"/>
      <c r="J117" s="180"/>
    </row>
    <row r="118" spans="2:10" ht="23.1" customHeight="1" x14ac:dyDescent="0.2">
      <c r="B118" s="176"/>
      <c r="C118" s="177"/>
      <c r="D118" s="178"/>
      <c r="E118" s="176"/>
      <c r="F118" s="178"/>
      <c r="G118" s="39"/>
      <c r="H118" s="72"/>
      <c r="I118" s="179"/>
      <c r="J118" s="180"/>
    </row>
    <row r="119" spans="2:10" ht="23.1" customHeight="1" x14ac:dyDescent="0.2"/>
    <row r="120" spans="2:10" ht="23.1" customHeight="1" x14ac:dyDescent="0.2"/>
    <row r="121" spans="2:10" ht="23.1" customHeight="1" x14ac:dyDescent="0.2">
      <c r="B121" s="17" t="s">
        <v>125</v>
      </c>
      <c r="C121" s="184"/>
      <c r="D121" s="185"/>
      <c r="E121" s="185"/>
      <c r="F121" s="185"/>
      <c r="G121" s="185"/>
      <c r="H121" s="185"/>
      <c r="I121" s="185"/>
      <c r="J121" s="186"/>
    </row>
    <row r="122" spans="2:10" ht="36" customHeight="1" x14ac:dyDescent="0.2">
      <c r="B122" s="9" t="s">
        <v>100</v>
      </c>
      <c r="C122" s="176"/>
      <c r="D122" s="177"/>
      <c r="E122" s="177"/>
      <c r="F122" s="177"/>
      <c r="G122" s="177"/>
      <c r="H122" s="177"/>
      <c r="I122" s="177"/>
      <c r="J122" s="178"/>
    </row>
    <row r="123" spans="2:10" ht="23.1" customHeight="1" x14ac:dyDescent="0.2">
      <c r="B123" s="17" t="s">
        <v>102</v>
      </c>
      <c r="C123" s="187"/>
      <c r="D123" s="188"/>
      <c r="E123" s="188"/>
      <c r="F123" s="188"/>
      <c r="G123" s="188"/>
      <c r="H123" s="188"/>
      <c r="I123" s="188"/>
      <c r="J123" s="189"/>
    </row>
    <row r="124" spans="2:10" ht="36.950000000000003" customHeight="1" x14ac:dyDescent="0.2">
      <c r="B124" s="181" t="s">
        <v>103</v>
      </c>
      <c r="C124" s="182"/>
      <c r="D124" s="183"/>
      <c r="E124" s="181" t="s">
        <v>35</v>
      </c>
      <c r="F124" s="183"/>
      <c r="G124" s="14" t="s">
        <v>36</v>
      </c>
      <c r="H124" s="14" t="s">
        <v>37</v>
      </c>
      <c r="I124" s="181" t="s">
        <v>38</v>
      </c>
      <c r="J124" s="183"/>
    </row>
    <row r="125" spans="2:10" ht="23.1" customHeight="1" x14ac:dyDescent="0.2">
      <c r="B125" s="176"/>
      <c r="C125" s="177"/>
      <c r="D125" s="178"/>
      <c r="E125" s="176"/>
      <c r="F125" s="178"/>
      <c r="G125" s="39"/>
      <c r="H125" s="72"/>
      <c r="I125" s="179"/>
      <c r="J125" s="180"/>
    </row>
    <row r="126" spans="2:10" ht="23.1" customHeight="1" x14ac:dyDescent="0.2">
      <c r="B126" s="176"/>
      <c r="C126" s="177"/>
      <c r="D126" s="178"/>
      <c r="E126" s="176"/>
      <c r="F126" s="178"/>
      <c r="G126" s="39"/>
      <c r="H126" s="72"/>
      <c r="I126" s="179"/>
      <c r="J126" s="180"/>
    </row>
    <row r="127" spans="2:10" ht="23.1" customHeight="1" x14ac:dyDescent="0.2">
      <c r="B127" s="176"/>
      <c r="C127" s="177"/>
      <c r="D127" s="178"/>
      <c r="E127" s="176"/>
      <c r="F127" s="178"/>
      <c r="G127" s="39"/>
      <c r="H127" s="72"/>
      <c r="I127" s="179"/>
      <c r="J127" s="180"/>
    </row>
    <row r="128" spans="2:10" ht="23.1" customHeight="1" x14ac:dyDescent="0.2">
      <c r="B128" s="176"/>
      <c r="C128" s="177"/>
      <c r="D128" s="178"/>
      <c r="E128" s="176"/>
      <c r="F128" s="178"/>
      <c r="G128" s="39"/>
      <c r="H128" s="72"/>
      <c r="I128" s="179"/>
      <c r="J128" s="180"/>
    </row>
    <row r="129" spans="2:10" ht="23.1" customHeight="1" x14ac:dyDescent="0.2">
      <c r="B129" s="176"/>
      <c r="C129" s="177"/>
      <c r="D129" s="178"/>
      <c r="E129" s="176"/>
      <c r="F129" s="178"/>
      <c r="G129" s="39"/>
      <c r="H129" s="72"/>
      <c r="I129" s="179"/>
      <c r="J129" s="180"/>
    </row>
    <row r="130" spans="2:10" ht="23.1" customHeight="1" x14ac:dyDescent="0.2">
      <c r="B130" s="176"/>
      <c r="C130" s="177"/>
      <c r="D130" s="178"/>
      <c r="E130" s="176"/>
      <c r="F130" s="178"/>
      <c r="G130" s="39"/>
      <c r="H130" s="72"/>
      <c r="I130" s="179"/>
      <c r="J130" s="180"/>
    </row>
    <row r="131" spans="2:10" ht="23.1" customHeight="1" x14ac:dyDescent="0.2">
      <c r="B131" s="176"/>
      <c r="C131" s="177"/>
      <c r="D131" s="178"/>
      <c r="E131" s="176"/>
      <c r="F131" s="178"/>
      <c r="G131" s="39"/>
      <c r="H131" s="72"/>
      <c r="I131" s="179"/>
      <c r="J131" s="180"/>
    </row>
    <row r="132" spans="2:10" ht="23.1" customHeight="1" x14ac:dyDescent="0.2">
      <c r="B132" s="176"/>
      <c r="C132" s="177"/>
      <c r="D132" s="178"/>
      <c r="E132" s="176"/>
      <c r="F132" s="178"/>
      <c r="G132" s="39"/>
      <c r="H132" s="72"/>
      <c r="I132" s="179"/>
      <c r="J132" s="180"/>
    </row>
    <row r="133" spans="2:10" ht="23.1" customHeight="1" x14ac:dyDescent="0.2">
      <c r="B133" s="176"/>
      <c r="C133" s="177"/>
      <c r="D133" s="178"/>
      <c r="E133" s="176"/>
      <c r="F133" s="178"/>
      <c r="G133" s="39"/>
      <c r="H133" s="72"/>
      <c r="I133" s="179"/>
      <c r="J133" s="180"/>
    </row>
    <row r="134" spans="2:10" ht="23.1" customHeight="1" x14ac:dyDescent="0.2">
      <c r="B134" s="176"/>
      <c r="C134" s="177"/>
      <c r="D134" s="178"/>
      <c r="E134" s="176"/>
      <c r="F134" s="178"/>
      <c r="G134" s="39"/>
      <c r="H134" s="72"/>
      <c r="I134" s="179"/>
      <c r="J134" s="180"/>
    </row>
    <row r="135" spans="2:10" ht="23.1" customHeight="1" x14ac:dyDescent="0.2"/>
    <row r="136" spans="2:10" ht="23.1" customHeight="1" x14ac:dyDescent="0.2"/>
    <row r="137" spans="2:10" ht="23.1" customHeight="1" x14ac:dyDescent="0.2">
      <c r="B137" s="17" t="s">
        <v>126</v>
      </c>
      <c r="C137" s="184"/>
      <c r="D137" s="185"/>
      <c r="E137" s="185"/>
      <c r="F137" s="185"/>
      <c r="G137" s="185"/>
      <c r="H137" s="185"/>
      <c r="I137" s="185"/>
      <c r="J137" s="186"/>
    </row>
    <row r="138" spans="2:10" ht="32.450000000000003" customHeight="1" x14ac:dyDescent="0.2">
      <c r="B138" s="9" t="s">
        <v>100</v>
      </c>
      <c r="C138" s="176"/>
      <c r="D138" s="177"/>
      <c r="E138" s="177"/>
      <c r="F138" s="177"/>
      <c r="G138" s="177"/>
      <c r="H138" s="177"/>
      <c r="I138" s="177"/>
      <c r="J138" s="178"/>
    </row>
    <row r="139" spans="2:10" ht="23.1" customHeight="1" x14ac:dyDescent="0.2">
      <c r="B139" s="17" t="s">
        <v>102</v>
      </c>
      <c r="C139" s="187"/>
      <c r="D139" s="188"/>
      <c r="E139" s="188"/>
      <c r="F139" s="188"/>
      <c r="G139" s="188"/>
      <c r="H139" s="188"/>
      <c r="I139" s="188"/>
      <c r="J139" s="189"/>
    </row>
    <row r="140" spans="2:10" ht="35.450000000000003" customHeight="1" x14ac:dyDescent="0.2">
      <c r="B140" s="181" t="s">
        <v>103</v>
      </c>
      <c r="C140" s="182"/>
      <c r="D140" s="183"/>
      <c r="E140" s="181" t="s">
        <v>35</v>
      </c>
      <c r="F140" s="183"/>
      <c r="G140" s="14" t="s">
        <v>36</v>
      </c>
      <c r="H140" s="14" t="s">
        <v>37</v>
      </c>
      <c r="I140" s="181" t="s">
        <v>38</v>
      </c>
      <c r="J140" s="183"/>
    </row>
    <row r="141" spans="2:10" ht="23.1" customHeight="1" x14ac:dyDescent="0.2">
      <c r="B141" s="176"/>
      <c r="C141" s="177"/>
      <c r="D141" s="178"/>
      <c r="E141" s="176"/>
      <c r="F141" s="178"/>
      <c r="G141" s="39"/>
      <c r="H141" s="72"/>
      <c r="I141" s="179"/>
      <c r="J141" s="180"/>
    </row>
    <row r="142" spans="2:10" ht="23.1" customHeight="1" x14ac:dyDescent="0.2">
      <c r="B142" s="176"/>
      <c r="C142" s="177"/>
      <c r="D142" s="178"/>
      <c r="E142" s="176"/>
      <c r="F142" s="178"/>
      <c r="G142" s="39"/>
      <c r="H142" s="72"/>
      <c r="I142" s="179"/>
      <c r="J142" s="180"/>
    </row>
    <row r="143" spans="2:10" ht="23.1" customHeight="1" x14ac:dyDescent="0.2">
      <c r="B143" s="176"/>
      <c r="C143" s="177"/>
      <c r="D143" s="178"/>
      <c r="E143" s="176"/>
      <c r="F143" s="178"/>
      <c r="G143" s="39"/>
      <c r="H143" s="72"/>
      <c r="I143" s="179"/>
      <c r="J143" s="180"/>
    </row>
    <row r="144" spans="2:10" ht="23.1" customHeight="1" x14ac:dyDescent="0.2">
      <c r="B144" s="176"/>
      <c r="C144" s="177"/>
      <c r="D144" s="178"/>
      <c r="E144" s="176"/>
      <c r="F144" s="178"/>
      <c r="G144" s="39"/>
      <c r="H144" s="72"/>
      <c r="I144" s="179"/>
      <c r="J144" s="180"/>
    </row>
    <row r="145" spans="2:10" ht="23.1" customHeight="1" x14ac:dyDescent="0.2">
      <c r="B145" s="176"/>
      <c r="C145" s="177"/>
      <c r="D145" s="178"/>
      <c r="E145" s="176"/>
      <c r="F145" s="178"/>
      <c r="G145" s="39"/>
      <c r="H145" s="72"/>
      <c r="I145" s="179"/>
      <c r="J145" s="180"/>
    </row>
    <row r="146" spans="2:10" ht="23.1" customHeight="1" x14ac:dyDescent="0.2">
      <c r="B146" s="176"/>
      <c r="C146" s="177"/>
      <c r="D146" s="178"/>
      <c r="E146" s="176"/>
      <c r="F146" s="178"/>
      <c r="G146" s="39"/>
      <c r="H146" s="72"/>
      <c r="I146" s="179"/>
      <c r="J146" s="180"/>
    </row>
    <row r="147" spans="2:10" ht="23.1" customHeight="1" x14ac:dyDescent="0.2">
      <c r="B147" s="176"/>
      <c r="C147" s="177"/>
      <c r="D147" s="178"/>
      <c r="E147" s="176"/>
      <c r="F147" s="178"/>
      <c r="G147" s="39"/>
      <c r="H147" s="72"/>
      <c r="I147" s="179"/>
      <c r="J147" s="180"/>
    </row>
    <row r="148" spans="2:10" ht="23.1" customHeight="1" x14ac:dyDescent="0.2">
      <c r="B148" s="176"/>
      <c r="C148" s="177"/>
      <c r="D148" s="178"/>
      <c r="E148" s="176"/>
      <c r="F148" s="178"/>
      <c r="G148" s="39"/>
      <c r="H148" s="72"/>
      <c r="I148" s="179"/>
      <c r="J148" s="180"/>
    </row>
    <row r="149" spans="2:10" ht="23.1" customHeight="1" x14ac:dyDescent="0.2">
      <c r="B149" s="176"/>
      <c r="C149" s="177"/>
      <c r="D149" s="178"/>
      <c r="E149" s="176"/>
      <c r="F149" s="178"/>
      <c r="G149" s="39"/>
      <c r="H149" s="72"/>
      <c r="I149" s="179"/>
      <c r="J149" s="180"/>
    </row>
    <row r="150" spans="2:10" ht="23.1" customHeight="1" x14ac:dyDescent="0.2">
      <c r="B150" s="176"/>
      <c r="C150" s="177"/>
      <c r="D150" s="178"/>
      <c r="E150" s="176"/>
      <c r="F150" s="178"/>
      <c r="G150" s="39"/>
      <c r="H150" s="72"/>
      <c r="I150" s="179"/>
      <c r="J150" s="180"/>
    </row>
    <row r="151" spans="2:10" ht="23.1" customHeight="1" x14ac:dyDescent="0.2"/>
    <row r="152" spans="2:10" ht="23.1" customHeight="1" x14ac:dyDescent="0.2"/>
    <row r="153" spans="2:10" ht="23.1" customHeight="1" x14ac:dyDescent="0.2">
      <c r="B153" s="17" t="s">
        <v>127</v>
      </c>
      <c r="C153" s="184"/>
      <c r="D153" s="185"/>
      <c r="E153" s="185"/>
      <c r="F153" s="185"/>
      <c r="G153" s="185"/>
      <c r="H153" s="185"/>
      <c r="I153" s="185"/>
      <c r="J153" s="186"/>
    </row>
    <row r="154" spans="2:10" ht="35.1" customHeight="1" x14ac:dyDescent="0.2">
      <c r="B154" s="9" t="s">
        <v>100</v>
      </c>
      <c r="C154" s="176"/>
      <c r="D154" s="177"/>
      <c r="E154" s="177"/>
      <c r="F154" s="177"/>
      <c r="G154" s="177"/>
      <c r="H154" s="177"/>
      <c r="I154" s="177"/>
      <c r="J154" s="178"/>
    </row>
    <row r="155" spans="2:10" ht="23.1" customHeight="1" x14ac:dyDescent="0.2">
      <c r="B155" s="17" t="s">
        <v>102</v>
      </c>
      <c r="C155" s="187"/>
      <c r="D155" s="188"/>
      <c r="E155" s="188"/>
      <c r="F155" s="188"/>
      <c r="G155" s="188"/>
      <c r="H155" s="188"/>
      <c r="I155" s="188"/>
      <c r="J155" s="189"/>
    </row>
    <row r="156" spans="2:10" ht="36.6" customHeight="1" x14ac:dyDescent="0.2">
      <c r="B156" s="181" t="s">
        <v>103</v>
      </c>
      <c r="C156" s="182"/>
      <c r="D156" s="183"/>
      <c r="E156" s="181" t="s">
        <v>35</v>
      </c>
      <c r="F156" s="183"/>
      <c r="G156" s="14" t="s">
        <v>36</v>
      </c>
      <c r="H156" s="14" t="s">
        <v>37</v>
      </c>
      <c r="I156" s="181" t="s">
        <v>38</v>
      </c>
      <c r="J156" s="183"/>
    </row>
    <row r="157" spans="2:10" ht="23.1" customHeight="1" x14ac:dyDescent="0.2">
      <c r="B157" s="176"/>
      <c r="C157" s="177"/>
      <c r="D157" s="178"/>
      <c r="E157" s="176"/>
      <c r="F157" s="178"/>
      <c r="G157" s="39"/>
      <c r="H157" s="72"/>
      <c r="I157" s="179"/>
      <c r="J157" s="180"/>
    </row>
    <row r="158" spans="2:10" ht="23.1" customHeight="1" x14ac:dyDescent="0.2">
      <c r="B158" s="176"/>
      <c r="C158" s="177"/>
      <c r="D158" s="178"/>
      <c r="E158" s="176"/>
      <c r="F158" s="178"/>
      <c r="G158" s="39"/>
      <c r="H158" s="72"/>
      <c r="I158" s="179"/>
      <c r="J158" s="180"/>
    </row>
    <row r="159" spans="2:10" ht="23.1" customHeight="1" x14ac:dyDescent="0.2">
      <c r="B159" s="176"/>
      <c r="C159" s="177"/>
      <c r="D159" s="178"/>
      <c r="E159" s="176"/>
      <c r="F159" s="178"/>
      <c r="G159" s="39"/>
      <c r="H159" s="72"/>
      <c r="I159" s="179"/>
      <c r="J159" s="180"/>
    </row>
    <row r="160" spans="2:10" ht="23.1" customHeight="1" x14ac:dyDescent="0.2">
      <c r="B160" s="176"/>
      <c r="C160" s="177"/>
      <c r="D160" s="178"/>
      <c r="E160" s="176"/>
      <c r="F160" s="178"/>
      <c r="G160" s="39"/>
      <c r="H160" s="72"/>
      <c r="I160" s="179"/>
      <c r="J160" s="180"/>
    </row>
    <row r="161" spans="2:10" ht="23.1" customHeight="1" x14ac:dyDescent="0.2">
      <c r="B161" s="176"/>
      <c r="C161" s="177"/>
      <c r="D161" s="178"/>
      <c r="E161" s="176"/>
      <c r="F161" s="178"/>
      <c r="G161" s="39"/>
      <c r="H161" s="72"/>
      <c r="I161" s="179"/>
      <c r="J161" s="180"/>
    </row>
    <row r="162" spans="2:10" ht="23.1" customHeight="1" x14ac:dyDescent="0.2">
      <c r="B162" s="176"/>
      <c r="C162" s="177"/>
      <c r="D162" s="178"/>
      <c r="E162" s="176"/>
      <c r="F162" s="178"/>
      <c r="G162" s="39"/>
      <c r="H162" s="72"/>
      <c r="I162" s="179"/>
      <c r="J162" s="180"/>
    </row>
    <row r="163" spans="2:10" ht="23.1" customHeight="1" x14ac:dyDescent="0.2">
      <c r="B163" s="176"/>
      <c r="C163" s="177"/>
      <c r="D163" s="178"/>
      <c r="E163" s="176"/>
      <c r="F163" s="178"/>
      <c r="G163" s="39"/>
      <c r="H163" s="72"/>
      <c r="I163" s="179"/>
      <c r="J163" s="180"/>
    </row>
    <row r="164" spans="2:10" ht="23.1" customHeight="1" x14ac:dyDescent="0.2">
      <c r="B164" s="176"/>
      <c r="C164" s="177"/>
      <c r="D164" s="178"/>
      <c r="E164" s="176"/>
      <c r="F164" s="178"/>
      <c r="G164" s="39"/>
      <c r="H164" s="72"/>
      <c r="I164" s="179"/>
      <c r="J164" s="180"/>
    </row>
    <row r="165" spans="2:10" ht="23.1" customHeight="1" x14ac:dyDescent="0.2">
      <c r="B165" s="176"/>
      <c r="C165" s="177"/>
      <c r="D165" s="178"/>
      <c r="E165" s="176"/>
      <c r="F165" s="178"/>
      <c r="G165" s="39"/>
      <c r="H165" s="72"/>
      <c r="I165" s="179"/>
      <c r="J165" s="180"/>
    </row>
    <row r="166" spans="2:10" ht="23.1" customHeight="1" x14ac:dyDescent="0.2">
      <c r="B166" s="176"/>
      <c r="C166" s="177"/>
      <c r="D166" s="178"/>
      <c r="E166" s="176"/>
      <c r="F166" s="178"/>
      <c r="G166" s="39"/>
      <c r="H166" s="72"/>
      <c r="I166" s="179"/>
      <c r="J166" s="180"/>
    </row>
  </sheetData>
  <sheetProtection algorithmName="SHA-512" hashValue="aOySSYf975vG3PVP0MA3gadwED/cEoQgtol3FVdklFSylZy6vAU3idhoCnCVMIlq8CqzTvFFvOu4mBCn+54ZmQ==" saltValue="dbs1C98LMTkqdxQQDoR/hg==" spinCount="100000" sheet="1" selectLockedCells="1"/>
  <mergeCells count="369">
    <mergeCell ref="I145:J145"/>
    <mergeCell ref="B146:D146"/>
    <mergeCell ref="I146:J146"/>
    <mergeCell ref="B147:D147"/>
    <mergeCell ref="I147:J147"/>
    <mergeCell ref="B148:D148"/>
    <mergeCell ref="E160:F160"/>
    <mergeCell ref="E161:F161"/>
    <mergeCell ref="E162:F162"/>
    <mergeCell ref="C154:J154"/>
    <mergeCell ref="E156:F156"/>
    <mergeCell ref="E157:F157"/>
    <mergeCell ref="E158:F158"/>
    <mergeCell ref="E159:F159"/>
    <mergeCell ref="B156:D156"/>
    <mergeCell ref="I156:J156"/>
    <mergeCell ref="B157:D157"/>
    <mergeCell ref="I157:J157"/>
    <mergeCell ref="B158:D158"/>
    <mergeCell ref="I158:J158"/>
    <mergeCell ref="B159:D159"/>
    <mergeCell ref="I159:J159"/>
    <mergeCell ref="B160:D160"/>
    <mergeCell ref="I160:J160"/>
    <mergeCell ref="B113:D113"/>
    <mergeCell ref="I113:J113"/>
    <mergeCell ref="B114:D114"/>
    <mergeCell ref="I114:J114"/>
    <mergeCell ref="B115:D115"/>
    <mergeCell ref="E140:F140"/>
    <mergeCell ref="E141:F141"/>
    <mergeCell ref="E142:F142"/>
    <mergeCell ref="E143:F143"/>
    <mergeCell ref="B140:D140"/>
    <mergeCell ref="I140:J140"/>
    <mergeCell ref="B141:D141"/>
    <mergeCell ref="I141:J141"/>
    <mergeCell ref="B142:D142"/>
    <mergeCell ref="I142:J142"/>
    <mergeCell ref="B143:D143"/>
    <mergeCell ref="I143:J143"/>
    <mergeCell ref="I115:J115"/>
    <mergeCell ref="B116:D116"/>
    <mergeCell ref="I116:J116"/>
    <mergeCell ref="B117:D117"/>
    <mergeCell ref="I117:J117"/>
    <mergeCell ref="B118:D118"/>
    <mergeCell ref="I118:J118"/>
    <mergeCell ref="E96:F96"/>
    <mergeCell ref="E97:F97"/>
    <mergeCell ref="E126:F126"/>
    <mergeCell ref="E127:F127"/>
    <mergeCell ref="E101:F101"/>
    <mergeCell ref="E102:F102"/>
    <mergeCell ref="C106:J106"/>
    <mergeCell ref="E108:F108"/>
    <mergeCell ref="E117:F117"/>
    <mergeCell ref="E118:F118"/>
    <mergeCell ref="E111:F111"/>
    <mergeCell ref="E112:F112"/>
    <mergeCell ref="E109:F109"/>
    <mergeCell ref="E110:F110"/>
    <mergeCell ref="E99:F99"/>
    <mergeCell ref="E100:F100"/>
    <mergeCell ref="E98:F98"/>
    <mergeCell ref="B96:D96"/>
    <mergeCell ref="I96:J96"/>
    <mergeCell ref="B97:D97"/>
    <mergeCell ref="I97:J97"/>
    <mergeCell ref="B98:D98"/>
    <mergeCell ref="E113:F113"/>
    <mergeCell ref="E114:F114"/>
    <mergeCell ref="I79:J79"/>
    <mergeCell ref="I38:J38"/>
    <mergeCell ref="B39:D39"/>
    <mergeCell ref="I39:J39"/>
    <mergeCell ref="I40:J40"/>
    <mergeCell ref="B45:D45"/>
    <mergeCell ref="I45:J45"/>
    <mergeCell ref="E77:F77"/>
    <mergeCell ref="E78:F78"/>
    <mergeCell ref="E79:F79"/>
    <mergeCell ref="E65:F65"/>
    <mergeCell ref="E66:F66"/>
    <mergeCell ref="E67:F67"/>
    <mergeCell ref="E68:F68"/>
    <mergeCell ref="E69:F69"/>
    <mergeCell ref="E70:F70"/>
    <mergeCell ref="B46:D46"/>
    <mergeCell ref="I46:J46"/>
    <mergeCell ref="B47:D47"/>
    <mergeCell ref="I47:J47"/>
    <mergeCell ref="E38:F38"/>
    <mergeCell ref="E46:F46"/>
    <mergeCell ref="E47:F47"/>
    <mergeCell ref="B48:D48"/>
    <mergeCell ref="B80:D80"/>
    <mergeCell ref="I80:J80"/>
    <mergeCell ref="B81:D81"/>
    <mergeCell ref="E80:F80"/>
    <mergeCell ref="E81:F81"/>
    <mergeCell ref="E18:F18"/>
    <mergeCell ref="E19:F19"/>
    <mergeCell ref="E20:F20"/>
    <mergeCell ref="E45:F45"/>
    <mergeCell ref="E55:F55"/>
    <mergeCell ref="E30:F30"/>
    <mergeCell ref="B40:D40"/>
    <mergeCell ref="E40:F40"/>
    <mergeCell ref="E39:F39"/>
    <mergeCell ref="C28:J28"/>
    <mergeCell ref="E25:F25"/>
    <mergeCell ref="C43:J43"/>
    <mergeCell ref="E31:F31"/>
    <mergeCell ref="E32:F32"/>
    <mergeCell ref="B77:D77"/>
    <mergeCell ref="I77:J77"/>
    <mergeCell ref="B78:D78"/>
    <mergeCell ref="I78:J78"/>
    <mergeCell ref="B79:D79"/>
    <mergeCell ref="E36:F36"/>
    <mergeCell ref="E37:F37"/>
    <mergeCell ref="E15:F15"/>
    <mergeCell ref="B8:F8"/>
    <mergeCell ref="E21:F21"/>
    <mergeCell ref="E22:F22"/>
    <mergeCell ref="E23:F23"/>
    <mergeCell ref="B15:D15"/>
    <mergeCell ref="I15:J15"/>
    <mergeCell ref="B16:D16"/>
    <mergeCell ref="I16:J16"/>
    <mergeCell ref="B17:D17"/>
    <mergeCell ref="I17:J17"/>
    <mergeCell ref="B18:D18"/>
    <mergeCell ref="I18:J18"/>
    <mergeCell ref="B19:D19"/>
    <mergeCell ref="I19:J19"/>
    <mergeCell ref="B20:D20"/>
    <mergeCell ref="I20:J20"/>
    <mergeCell ref="B36:D36"/>
    <mergeCell ref="I36:J36"/>
    <mergeCell ref="B37:D37"/>
    <mergeCell ref="I37:J37"/>
    <mergeCell ref="B21:D21"/>
    <mergeCell ref="I21:J21"/>
    <mergeCell ref="B22:D22"/>
    <mergeCell ref="E16:F16"/>
    <mergeCell ref="E17:F17"/>
    <mergeCell ref="A1:J1"/>
    <mergeCell ref="A2:J2"/>
    <mergeCell ref="A3:J3"/>
    <mergeCell ref="A4:J4"/>
    <mergeCell ref="I22:J22"/>
    <mergeCell ref="C6:J6"/>
    <mergeCell ref="C9:J9"/>
    <mergeCell ref="C12:J12"/>
    <mergeCell ref="B11:J11"/>
    <mergeCell ref="B23:D23"/>
    <mergeCell ref="I23:J23"/>
    <mergeCell ref="B24:D24"/>
    <mergeCell ref="I24:J24"/>
    <mergeCell ref="B25:D25"/>
    <mergeCell ref="I25:J25"/>
    <mergeCell ref="B30:D30"/>
    <mergeCell ref="I30:J30"/>
    <mergeCell ref="E24:F24"/>
    <mergeCell ref="B31:D31"/>
    <mergeCell ref="I31:J31"/>
    <mergeCell ref="B32:D32"/>
    <mergeCell ref="I32:J32"/>
    <mergeCell ref="B33:D33"/>
    <mergeCell ref="I33:J33"/>
    <mergeCell ref="B34:D34"/>
    <mergeCell ref="I34:J34"/>
    <mergeCell ref="B35:D35"/>
    <mergeCell ref="I35:J35"/>
    <mergeCell ref="E33:F33"/>
    <mergeCell ref="E34:F34"/>
    <mergeCell ref="E35:F35"/>
    <mergeCell ref="I48:J48"/>
    <mergeCell ref="B38:D38"/>
    <mergeCell ref="B49:D49"/>
    <mergeCell ref="I49:J49"/>
    <mergeCell ref="B50:D50"/>
    <mergeCell ref="I50:J50"/>
    <mergeCell ref="B51:D51"/>
    <mergeCell ref="I51:J51"/>
    <mergeCell ref="B52:D52"/>
    <mergeCell ref="I52:J52"/>
    <mergeCell ref="E48:F48"/>
    <mergeCell ref="E49:F49"/>
    <mergeCell ref="E50:F50"/>
    <mergeCell ref="E51:F51"/>
    <mergeCell ref="E52:F52"/>
    <mergeCell ref="B53:D53"/>
    <mergeCell ref="I53:J53"/>
    <mergeCell ref="B54:D54"/>
    <mergeCell ref="I54:J54"/>
    <mergeCell ref="B55:D55"/>
    <mergeCell ref="I55:J55"/>
    <mergeCell ref="B61:D61"/>
    <mergeCell ref="I61:J61"/>
    <mergeCell ref="B62:D62"/>
    <mergeCell ref="I62:J62"/>
    <mergeCell ref="E62:F62"/>
    <mergeCell ref="C59:J59"/>
    <mergeCell ref="E61:F61"/>
    <mergeCell ref="E53:F53"/>
    <mergeCell ref="E54:F54"/>
    <mergeCell ref="B57:G57"/>
    <mergeCell ref="B63:D63"/>
    <mergeCell ref="I63:J63"/>
    <mergeCell ref="B64:D64"/>
    <mergeCell ref="I64:J64"/>
    <mergeCell ref="B65:D65"/>
    <mergeCell ref="I65:J65"/>
    <mergeCell ref="B66:D66"/>
    <mergeCell ref="I66:J66"/>
    <mergeCell ref="B67:D67"/>
    <mergeCell ref="I67:J67"/>
    <mergeCell ref="E63:F63"/>
    <mergeCell ref="E64:F64"/>
    <mergeCell ref="B68:D68"/>
    <mergeCell ref="I68:J68"/>
    <mergeCell ref="B69:D69"/>
    <mergeCell ref="I69:J69"/>
    <mergeCell ref="B70:D70"/>
    <mergeCell ref="I70:J70"/>
    <mergeCell ref="B71:D71"/>
    <mergeCell ref="I71:J71"/>
    <mergeCell ref="B76:D76"/>
    <mergeCell ref="I76:J76"/>
    <mergeCell ref="C74:J74"/>
    <mergeCell ref="E76:F76"/>
    <mergeCell ref="E71:F71"/>
    <mergeCell ref="C75:J75"/>
    <mergeCell ref="I81:J81"/>
    <mergeCell ref="B82:D82"/>
    <mergeCell ref="I82:J82"/>
    <mergeCell ref="B83:D83"/>
    <mergeCell ref="I83:J83"/>
    <mergeCell ref="B84:D84"/>
    <mergeCell ref="I84:J84"/>
    <mergeCell ref="B85:D85"/>
    <mergeCell ref="I85:J85"/>
    <mergeCell ref="E82:F82"/>
    <mergeCell ref="E83:F83"/>
    <mergeCell ref="E84:F84"/>
    <mergeCell ref="E85:F85"/>
    <mergeCell ref="B86:D86"/>
    <mergeCell ref="I86:J86"/>
    <mergeCell ref="B92:D92"/>
    <mergeCell ref="I92:J92"/>
    <mergeCell ref="B93:D93"/>
    <mergeCell ref="I93:J93"/>
    <mergeCell ref="B94:D94"/>
    <mergeCell ref="I94:J94"/>
    <mergeCell ref="B95:D95"/>
    <mergeCell ref="I95:J95"/>
    <mergeCell ref="E93:F93"/>
    <mergeCell ref="E94:F94"/>
    <mergeCell ref="E86:F86"/>
    <mergeCell ref="C90:J90"/>
    <mergeCell ref="E92:F92"/>
    <mergeCell ref="E95:F95"/>
    <mergeCell ref="C89:J89"/>
    <mergeCell ref="C91:J91"/>
    <mergeCell ref="I98:J98"/>
    <mergeCell ref="B99:D99"/>
    <mergeCell ref="I99:J99"/>
    <mergeCell ref="B100:D100"/>
    <mergeCell ref="I100:J100"/>
    <mergeCell ref="B101:D101"/>
    <mergeCell ref="I101:J101"/>
    <mergeCell ref="B102:D102"/>
    <mergeCell ref="I102:J102"/>
    <mergeCell ref="B108:D108"/>
    <mergeCell ref="I108:J108"/>
    <mergeCell ref="B109:D109"/>
    <mergeCell ref="I109:J109"/>
    <mergeCell ref="B110:D110"/>
    <mergeCell ref="I110:J110"/>
    <mergeCell ref="B111:D111"/>
    <mergeCell ref="I111:J111"/>
    <mergeCell ref="B112:D112"/>
    <mergeCell ref="I112:J112"/>
    <mergeCell ref="B124:D124"/>
    <mergeCell ref="I124:J124"/>
    <mergeCell ref="E115:F115"/>
    <mergeCell ref="E116:F116"/>
    <mergeCell ref="C122:J122"/>
    <mergeCell ref="E124:F124"/>
    <mergeCell ref="B125:D125"/>
    <mergeCell ref="I125:J125"/>
    <mergeCell ref="B126:D126"/>
    <mergeCell ref="I126:J126"/>
    <mergeCell ref="B127:D127"/>
    <mergeCell ref="I127:J127"/>
    <mergeCell ref="B128:D128"/>
    <mergeCell ref="I128:J128"/>
    <mergeCell ref="B129:D129"/>
    <mergeCell ref="I129:J129"/>
    <mergeCell ref="E128:F128"/>
    <mergeCell ref="E129:F129"/>
    <mergeCell ref="E125:F125"/>
    <mergeCell ref="E148:F148"/>
    <mergeCell ref="E149:F149"/>
    <mergeCell ref="E150:F150"/>
    <mergeCell ref="B130:D130"/>
    <mergeCell ref="I130:J130"/>
    <mergeCell ref="B131:D131"/>
    <mergeCell ref="I131:J131"/>
    <mergeCell ref="B132:D132"/>
    <mergeCell ref="I132:J132"/>
    <mergeCell ref="B133:D133"/>
    <mergeCell ref="I133:J133"/>
    <mergeCell ref="B134:D134"/>
    <mergeCell ref="I134:J134"/>
    <mergeCell ref="C138:J138"/>
    <mergeCell ref="E132:F132"/>
    <mergeCell ref="E133:F133"/>
    <mergeCell ref="E134:F134"/>
    <mergeCell ref="E130:F130"/>
    <mergeCell ref="E131:F131"/>
    <mergeCell ref="E144:F144"/>
    <mergeCell ref="E145:F145"/>
    <mergeCell ref="B144:D144"/>
    <mergeCell ref="I144:J144"/>
    <mergeCell ref="B145:D145"/>
    <mergeCell ref="B166:D166"/>
    <mergeCell ref="I166:J166"/>
    <mergeCell ref="I161:J161"/>
    <mergeCell ref="B162:D162"/>
    <mergeCell ref="I162:J162"/>
    <mergeCell ref="B163:D163"/>
    <mergeCell ref="I163:J163"/>
    <mergeCell ref="B164:D164"/>
    <mergeCell ref="I164:J164"/>
    <mergeCell ref="B165:D165"/>
    <mergeCell ref="I165:J165"/>
    <mergeCell ref="E166:F166"/>
    <mergeCell ref="E163:F163"/>
    <mergeCell ref="E164:F164"/>
    <mergeCell ref="E165:F165"/>
    <mergeCell ref="B161:D161"/>
    <mergeCell ref="C105:J105"/>
    <mergeCell ref="C107:J107"/>
    <mergeCell ref="C121:J121"/>
    <mergeCell ref="C123:J123"/>
    <mergeCell ref="C137:J137"/>
    <mergeCell ref="C139:J139"/>
    <mergeCell ref="C153:J153"/>
    <mergeCell ref="C155:J155"/>
    <mergeCell ref="C13:J13"/>
    <mergeCell ref="C14:J14"/>
    <mergeCell ref="C27:J27"/>
    <mergeCell ref="C29:J29"/>
    <mergeCell ref="C42:J42"/>
    <mergeCell ref="C44:J44"/>
    <mergeCell ref="C58:J58"/>
    <mergeCell ref="C60:J60"/>
    <mergeCell ref="C73:J73"/>
    <mergeCell ref="I148:J148"/>
    <mergeCell ref="B149:D149"/>
    <mergeCell ref="I149:J149"/>
    <mergeCell ref="B150:D150"/>
    <mergeCell ref="I150:J150"/>
    <mergeCell ref="E146:F146"/>
    <mergeCell ref="E147:F147"/>
  </mergeCells>
  <phoneticPr fontId="30" type="noConversion"/>
  <conditionalFormatting sqref="C75 C91 C107 C123 C139 C155">
    <cfRule type="expression" dxfId="0" priority="1">
      <formula>IF($D74="Other",FALSE,TRUE)</formula>
    </cfRule>
  </conditionalFormatting>
  <dataValidations count="2">
    <dataValidation type="date" allowBlank="1" showInputMessage="1" showErrorMessage="1" sqref="H93:H102 H16:H25 H125:H134 H46:H55 H62:H71 H141:H150 H77:H86 H109:H118 H157:H166 H32:H41">
      <formula1>44866</formula1>
      <formula2>46692</formula2>
    </dataValidation>
    <dataValidation type="list" allowBlank="1" showInputMessage="1" showErrorMessage="1" sqref="C7">
      <formula1>#REF!</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7141" r:id="rId4" name="Check Box 37">
              <controlPr defaultSize="0" autoFill="0" autoLine="0" autoPict="0">
                <anchor moveWithCells="1">
                  <from>
                    <xdr:col>2</xdr:col>
                    <xdr:colOff>285750</xdr:colOff>
                    <xdr:row>8</xdr:row>
                    <xdr:rowOff>161925</xdr:rowOff>
                  </from>
                  <to>
                    <xdr:col>3</xdr:col>
                    <xdr:colOff>1333500</xdr:colOff>
                    <xdr:row>8</xdr:row>
                    <xdr:rowOff>428625</xdr:rowOff>
                  </to>
                </anchor>
              </controlPr>
            </control>
          </mc:Choice>
        </mc:AlternateContent>
        <mc:AlternateContent xmlns:mc="http://schemas.openxmlformats.org/markup-compatibility/2006">
          <mc:Choice Requires="x14">
            <control shapeId="47142" r:id="rId5" name="Check Box 38">
              <controlPr defaultSize="0" autoFill="0" autoLine="0" autoPict="0">
                <anchor moveWithCells="1">
                  <from>
                    <xdr:col>2</xdr:col>
                    <xdr:colOff>285750</xdr:colOff>
                    <xdr:row>8</xdr:row>
                    <xdr:rowOff>533400</xdr:rowOff>
                  </from>
                  <to>
                    <xdr:col>3</xdr:col>
                    <xdr:colOff>2247900</xdr:colOff>
                    <xdr:row>8</xdr:row>
                    <xdr:rowOff>790575</xdr:rowOff>
                  </to>
                </anchor>
              </controlPr>
            </control>
          </mc:Choice>
        </mc:AlternateContent>
        <mc:AlternateContent xmlns:mc="http://schemas.openxmlformats.org/markup-compatibility/2006">
          <mc:Choice Requires="x14">
            <control shapeId="47143" r:id="rId6" name="Check Box 39">
              <controlPr defaultSize="0" autoFill="0" autoLine="0" autoPict="0">
                <anchor moveWithCells="1">
                  <from>
                    <xdr:col>3</xdr:col>
                    <xdr:colOff>2705100</xdr:colOff>
                    <xdr:row>8</xdr:row>
                    <xdr:rowOff>76200</xdr:rowOff>
                  </from>
                  <to>
                    <xdr:col>5</xdr:col>
                    <xdr:colOff>1228725</xdr:colOff>
                    <xdr:row>8</xdr:row>
                    <xdr:rowOff>400050</xdr:rowOff>
                  </to>
                </anchor>
              </controlPr>
            </control>
          </mc:Choice>
        </mc:AlternateContent>
        <mc:AlternateContent xmlns:mc="http://schemas.openxmlformats.org/markup-compatibility/2006">
          <mc:Choice Requires="x14">
            <control shapeId="47145" r:id="rId7" name="Check Box 41">
              <controlPr defaultSize="0" autoFill="0" autoLine="0" autoPict="0">
                <anchor moveWithCells="1">
                  <from>
                    <xdr:col>3</xdr:col>
                    <xdr:colOff>2695575</xdr:colOff>
                    <xdr:row>8</xdr:row>
                    <xdr:rowOff>533400</xdr:rowOff>
                  </from>
                  <to>
                    <xdr:col>5</xdr:col>
                    <xdr:colOff>1123950</xdr:colOff>
                    <xdr:row>8</xdr:row>
                    <xdr:rowOff>819150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'Response Options'!$A$20:$A$24</xm:f>
          </x14:formula1>
          <xm:sqref>C74:J74 C90:J90 C106:J106 C122:J122 C138:J138 C154:J154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47"/>
  <sheetViews>
    <sheetView showGridLines="0" workbookViewId="0">
      <selection activeCell="B134" sqref="B134"/>
    </sheetView>
  </sheetViews>
  <sheetFormatPr defaultRowHeight="15" x14ac:dyDescent="0.25"/>
  <cols>
    <col min="1" max="1" width="3.85546875" customWidth="1"/>
  </cols>
  <sheetData>
    <row r="1" spans="1:3" ht="15.75" x14ac:dyDescent="0.25">
      <c r="A1" s="8"/>
      <c r="B1" s="88" t="s">
        <v>150</v>
      </c>
    </row>
    <row r="2" spans="1:3" x14ac:dyDescent="0.25">
      <c r="A2" s="79"/>
      <c r="B2" s="87" t="s">
        <v>61</v>
      </c>
    </row>
    <row r="3" spans="1:3" x14ac:dyDescent="0.25">
      <c r="B3" s="86" t="s">
        <v>151</v>
      </c>
      <c r="C3" t="s">
        <v>152</v>
      </c>
    </row>
    <row r="4" spans="1:3" x14ac:dyDescent="0.25">
      <c r="A4" s="46"/>
      <c r="B4" s="86" t="s">
        <v>153</v>
      </c>
      <c r="C4" t="s">
        <v>154</v>
      </c>
    </row>
    <row r="5" spans="1:3" x14ac:dyDescent="0.25">
      <c r="A5" s="46"/>
      <c r="B5" s="86" t="s">
        <v>155</v>
      </c>
      <c r="C5" t="s">
        <v>156</v>
      </c>
    </row>
    <row r="6" spans="1:3" x14ac:dyDescent="0.25">
      <c r="B6" s="86" t="s">
        <v>157</v>
      </c>
      <c r="C6" t="s">
        <v>158</v>
      </c>
    </row>
    <row r="7" spans="1:3" x14ac:dyDescent="0.25">
      <c r="B7" s="86" t="s">
        <v>159</v>
      </c>
      <c r="C7" t="s">
        <v>160</v>
      </c>
    </row>
    <row r="8" spans="1:3" x14ac:dyDescent="0.25">
      <c r="B8" s="86" t="s">
        <v>161</v>
      </c>
      <c r="C8" t="s">
        <v>162</v>
      </c>
    </row>
    <row r="9" spans="1:3" x14ac:dyDescent="0.25">
      <c r="B9" t="s">
        <v>62</v>
      </c>
    </row>
    <row r="10" spans="1:3" x14ac:dyDescent="0.25">
      <c r="B10" s="86" t="s">
        <v>151</v>
      </c>
      <c r="C10" t="s">
        <v>163</v>
      </c>
    </row>
    <row r="11" spans="1:3" x14ac:dyDescent="0.25">
      <c r="B11" s="86" t="s">
        <v>153</v>
      </c>
      <c r="C11" t="s">
        <v>164</v>
      </c>
    </row>
    <row r="12" spans="1:3" x14ac:dyDescent="0.25">
      <c r="B12" s="86" t="s">
        <v>155</v>
      </c>
      <c r="C12" t="s">
        <v>165</v>
      </c>
    </row>
    <row r="13" spans="1:3" x14ac:dyDescent="0.25">
      <c r="B13" s="86" t="s">
        <v>157</v>
      </c>
      <c r="C13" t="s">
        <v>166</v>
      </c>
    </row>
    <row r="14" spans="1:3" x14ac:dyDescent="0.25">
      <c r="B14" s="86" t="s">
        <v>159</v>
      </c>
      <c r="C14" t="s">
        <v>167</v>
      </c>
    </row>
    <row r="15" spans="1:3" x14ac:dyDescent="0.25">
      <c r="B15" s="86" t="s">
        <v>161</v>
      </c>
      <c r="C15" t="s">
        <v>168</v>
      </c>
    </row>
    <row r="16" spans="1:3" x14ac:dyDescent="0.25">
      <c r="B16" s="86" t="s">
        <v>169</v>
      </c>
      <c r="C16" t="s">
        <v>170</v>
      </c>
    </row>
    <row r="17" spans="1:3" x14ac:dyDescent="0.25">
      <c r="A17" s="46"/>
      <c r="B17" t="s">
        <v>63</v>
      </c>
    </row>
    <row r="18" spans="1:3" x14ac:dyDescent="0.25">
      <c r="B18" s="86" t="s">
        <v>151</v>
      </c>
      <c r="C18" s="85" t="s">
        <v>171</v>
      </c>
    </row>
    <row r="19" spans="1:3" x14ac:dyDescent="0.25">
      <c r="B19" s="86" t="s">
        <v>153</v>
      </c>
      <c r="C19" s="85" t="s">
        <v>172</v>
      </c>
    </row>
    <row r="20" spans="1:3" x14ac:dyDescent="0.25">
      <c r="B20" s="86" t="s">
        <v>155</v>
      </c>
      <c r="C20" s="85" t="s">
        <v>173</v>
      </c>
    </row>
    <row r="21" spans="1:3" x14ac:dyDescent="0.25">
      <c r="B21" s="86" t="s">
        <v>157</v>
      </c>
      <c r="C21" s="85" t="s">
        <v>174</v>
      </c>
    </row>
    <row r="22" spans="1:3" x14ac:dyDescent="0.25">
      <c r="A22" s="46"/>
      <c r="B22" s="86" t="s">
        <v>159</v>
      </c>
      <c r="C22" s="85" t="s">
        <v>175</v>
      </c>
    </row>
    <row r="23" spans="1:3" x14ac:dyDescent="0.25">
      <c r="A23" s="46"/>
      <c r="B23" s="86" t="s">
        <v>161</v>
      </c>
      <c r="C23" s="85" t="s">
        <v>176</v>
      </c>
    </row>
    <row r="24" spans="1:3" x14ac:dyDescent="0.25">
      <c r="A24" s="46"/>
      <c r="B24" s="86" t="s">
        <v>169</v>
      </c>
      <c r="C24" s="85" t="s">
        <v>177</v>
      </c>
    </row>
    <row r="25" spans="1:3" x14ac:dyDescent="0.25">
      <c r="A25" s="46"/>
      <c r="B25" s="86" t="s">
        <v>178</v>
      </c>
      <c r="C25" s="85" t="s">
        <v>179</v>
      </c>
    </row>
    <row r="26" spans="1:3" x14ac:dyDescent="0.25">
      <c r="B26" s="86" t="s">
        <v>180</v>
      </c>
      <c r="C26" s="85" t="s">
        <v>181</v>
      </c>
    </row>
    <row r="27" spans="1:3" x14ac:dyDescent="0.25">
      <c r="B27" t="s">
        <v>64</v>
      </c>
    </row>
    <row r="28" spans="1:3" x14ac:dyDescent="0.25">
      <c r="B28" s="86" t="s">
        <v>151</v>
      </c>
      <c r="C28" t="s">
        <v>182</v>
      </c>
    </row>
    <row r="29" spans="1:3" x14ac:dyDescent="0.25">
      <c r="B29" s="86" t="s">
        <v>153</v>
      </c>
      <c r="C29" t="s">
        <v>183</v>
      </c>
    </row>
    <row r="30" spans="1:3" x14ac:dyDescent="0.25">
      <c r="B30" s="86" t="s">
        <v>155</v>
      </c>
      <c r="C30" t="s">
        <v>184</v>
      </c>
    </row>
    <row r="31" spans="1:3" x14ac:dyDescent="0.25">
      <c r="B31" s="86" t="s">
        <v>157</v>
      </c>
      <c r="C31" t="s">
        <v>185</v>
      </c>
    </row>
    <row r="32" spans="1:3" x14ac:dyDescent="0.25">
      <c r="B32" t="s">
        <v>65</v>
      </c>
    </row>
    <row r="33" spans="1:3" x14ac:dyDescent="0.25">
      <c r="B33" s="86" t="s">
        <v>151</v>
      </c>
      <c r="C33" t="s">
        <v>186</v>
      </c>
    </row>
    <row r="34" spans="1:3" x14ac:dyDescent="0.25">
      <c r="A34" s="46"/>
      <c r="B34" s="86" t="s">
        <v>153</v>
      </c>
      <c r="C34" t="s">
        <v>187</v>
      </c>
    </row>
    <row r="35" spans="1:3" x14ac:dyDescent="0.25">
      <c r="B35" s="86" t="s">
        <v>155</v>
      </c>
      <c r="C35" t="s">
        <v>188</v>
      </c>
    </row>
    <row r="36" spans="1:3" x14ac:dyDescent="0.25">
      <c r="B36" t="s">
        <v>189</v>
      </c>
    </row>
    <row r="37" spans="1:3" x14ac:dyDescent="0.25">
      <c r="B37" s="86" t="s">
        <v>151</v>
      </c>
      <c r="C37" s="85" t="s">
        <v>190</v>
      </c>
    </row>
    <row r="38" spans="1:3" x14ac:dyDescent="0.25">
      <c r="B38" s="86" t="s">
        <v>153</v>
      </c>
      <c r="C38" s="85" t="s">
        <v>191</v>
      </c>
    </row>
    <row r="39" spans="1:3" x14ac:dyDescent="0.25">
      <c r="B39" s="86" t="s">
        <v>155</v>
      </c>
      <c r="C39" s="85" t="s">
        <v>192</v>
      </c>
    </row>
    <row r="40" spans="1:3" x14ac:dyDescent="0.25">
      <c r="A40" s="46"/>
      <c r="B40" s="86" t="s">
        <v>157</v>
      </c>
      <c r="C40" s="85" t="s">
        <v>193</v>
      </c>
    </row>
    <row r="41" spans="1:3" x14ac:dyDescent="0.25">
      <c r="B41" t="s">
        <v>194</v>
      </c>
    </row>
    <row r="42" spans="1:3" x14ac:dyDescent="0.25">
      <c r="B42" s="86" t="s">
        <v>151</v>
      </c>
      <c r="C42" s="85" t="s">
        <v>195</v>
      </c>
    </row>
    <row r="43" spans="1:3" x14ac:dyDescent="0.25">
      <c r="B43" s="86" t="s">
        <v>153</v>
      </c>
      <c r="C43" s="85" t="s">
        <v>196</v>
      </c>
    </row>
    <row r="44" spans="1:3" x14ac:dyDescent="0.25">
      <c r="B44" s="86" t="s">
        <v>155</v>
      </c>
      <c r="C44" s="85" t="s">
        <v>197</v>
      </c>
    </row>
    <row r="45" spans="1:3" x14ac:dyDescent="0.25">
      <c r="B45" s="86" t="s">
        <v>157</v>
      </c>
      <c r="C45" s="85" t="s">
        <v>198</v>
      </c>
    </row>
    <row r="46" spans="1:3" x14ac:dyDescent="0.25">
      <c r="A46" s="46"/>
      <c r="B46" s="86" t="s">
        <v>159</v>
      </c>
      <c r="C46" s="85" t="s">
        <v>199</v>
      </c>
    </row>
    <row r="47" spans="1:3" x14ac:dyDescent="0.25">
      <c r="B47" s="86" t="s">
        <v>161</v>
      </c>
      <c r="C47" t="s">
        <v>200</v>
      </c>
    </row>
    <row r="48" spans="1:3" x14ac:dyDescent="0.25">
      <c r="B48" s="86" t="s">
        <v>169</v>
      </c>
      <c r="C48" s="85" t="s">
        <v>201</v>
      </c>
    </row>
    <row r="49" spans="1:3" x14ac:dyDescent="0.25">
      <c r="B49" s="86" t="s">
        <v>178</v>
      </c>
      <c r="C49" s="85" t="s">
        <v>202</v>
      </c>
    </row>
    <row r="50" spans="1:3" x14ac:dyDescent="0.25">
      <c r="B50" t="s">
        <v>203</v>
      </c>
    </row>
    <row r="51" spans="1:3" x14ac:dyDescent="0.25">
      <c r="B51" s="86" t="s">
        <v>151</v>
      </c>
      <c r="C51" t="s">
        <v>204</v>
      </c>
    </row>
    <row r="52" spans="1:3" x14ac:dyDescent="0.25">
      <c r="B52" s="86" t="s">
        <v>153</v>
      </c>
      <c r="C52" t="s">
        <v>205</v>
      </c>
    </row>
    <row r="53" spans="1:3" x14ac:dyDescent="0.25">
      <c r="B53" s="86" t="s">
        <v>155</v>
      </c>
      <c r="C53" t="s">
        <v>206</v>
      </c>
    </row>
    <row r="54" spans="1:3" x14ac:dyDescent="0.25">
      <c r="B54" s="86" t="s">
        <v>157</v>
      </c>
      <c r="C54" t="s">
        <v>207</v>
      </c>
    </row>
    <row r="55" spans="1:3" x14ac:dyDescent="0.25">
      <c r="B55" s="86" t="s">
        <v>159</v>
      </c>
      <c r="C55" t="s">
        <v>208</v>
      </c>
    </row>
    <row r="56" spans="1:3" x14ac:dyDescent="0.25">
      <c r="B56" s="86" t="s">
        <v>161</v>
      </c>
      <c r="C56" t="s">
        <v>209</v>
      </c>
    </row>
    <row r="57" spans="1:3" x14ac:dyDescent="0.25">
      <c r="B57" t="s">
        <v>210</v>
      </c>
    </row>
    <row r="58" spans="1:3" x14ac:dyDescent="0.25">
      <c r="A58" s="46"/>
      <c r="B58" s="86" t="s">
        <v>151</v>
      </c>
      <c r="C58" t="s">
        <v>211</v>
      </c>
    </row>
    <row r="59" spans="1:3" x14ac:dyDescent="0.25">
      <c r="B59" s="86" t="s">
        <v>153</v>
      </c>
      <c r="C59" t="s">
        <v>212</v>
      </c>
    </row>
    <row r="60" spans="1:3" x14ac:dyDescent="0.25">
      <c r="B60" t="s">
        <v>70</v>
      </c>
    </row>
    <row r="61" spans="1:3" x14ac:dyDescent="0.25">
      <c r="B61" s="86" t="s">
        <v>151</v>
      </c>
      <c r="C61" t="s">
        <v>213</v>
      </c>
    </row>
    <row r="62" spans="1:3" x14ac:dyDescent="0.25">
      <c r="B62" s="86" t="s">
        <v>153</v>
      </c>
      <c r="C62" t="s">
        <v>214</v>
      </c>
    </row>
    <row r="63" spans="1:3" x14ac:dyDescent="0.25">
      <c r="A63" s="46"/>
      <c r="B63" s="86" t="s">
        <v>155</v>
      </c>
      <c r="C63" t="s">
        <v>215</v>
      </c>
    </row>
    <row r="64" spans="1:3" x14ac:dyDescent="0.25">
      <c r="A64" s="46"/>
      <c r="B64" s="86" t="s">
        <v>157</v>
      </c>
      <c r="C64" t="s">
        <v>216</v>
      </c>
    </row>
    <row r="65" spans="1:3" x14ac:dyDescent="0.25">
      <c r="A65" s="8"/>
      <c r="B65" s="86" t="s">
        <v>159</v>
      </c>
      <c r="C65" t="s">
        <v>217</v>
      </c>
    </row>
    <row r="66" spans="1:3" x14ac:dyDescent="0.25">
      <c r="A66" s="77"/>
      <c r="B66" s="86" t="s">
        <v>161</v>
      </c>
      <c r="C66" t="s">
        <v>218</v>
      </c>
    </row>
    <row r="67" spans="1:3" x14ac:dyDescent="0.25">
      <c r="A67" s="78"/>
      <c r="B67" s="86" t="s">
        <v>169</v>
      </c>
      <c r="C67" t="s">
        <v>219</v>
      </c>
    </row>
    <row r="68" spans="1:3" x14ac:dyDescent="0.25">
      <c r="A68" s="77"/>
      <c r="B68" s="86" t="s">
        <v>178</v>
      </c>
      <c r="C68" t="s">
        <v>220</v>
      </c>
    </row>
    <row r="69" spans="1:3" x14ac:dyDescent="0.25">
      <c r="A69" s="78"/>
      <c r="B69" s="86" t="s">
        <v>180</v>
      </c>
      <c r="C69" t="s">
        <v>221</v>
      </c>
    </row>
    <row r="70" spans="1:3" x14ac:dyDescent="0.25">
      <c r="A70" s="78"/>
      <c r="B70" s="86" t="s">
        <v>222</v>
      </c>
      <c r="C70" t="s">
        <v>223</v>
      </c>
    </row>
    <row r="71" spans="1:3" x14ac:dyDescent="0.25">
      <c r="A71" s="78"/>
      <c r="B71" s="86" t="s">
        <v>224</v>
      </c>
      <c r="C71" t="s">
        <v>225</v>
      </c>
    </row>
    <row r="72" spans="1:3" x14ac:dyDescent="0.25">
      <c r="A72" s="78"/>
      <c r="B72" s="86" t="s">
        <v>226</v>
      </c>
      <c r="C72" t="s">
        <v>227</v>
      </c>
    </row>
    <row r="73" spans="1:3" x14ac:dyDescent="0.25">
      <c r="A73" s="78"/>
      <c r="B73" s="86" t="s">
        <v>228</v>
      </c>
      <c r="C73" t="s">
        <v>229</v>
      </c>
    </row>
    <row r="74" spans="1:3" x14ac:dyDescent="0.25">
      <c r="A74" s="78"/>
      <c r="B74" s="86" t="s">
        <v>230</v>
      </c>
      <c r="C74" t="s">
        <v>231</v>
      </c>
    </row>
    <row r="75" spans="1:3" x14ac:dyDescent="0.25">
      <c r="A75" s="78"/>
      <c r="B75" s="86" t="s">
        <v>232</v>
      </c>
      <c r="C75" t="s">
        <v>233</v>
      </c>
    </row>
    <row r="76" spans="1:3" x14ac:dyDescent="0.25">
      <c r="A76" s="78"/>
      <c r="B76" s="86" t="s">
        <v>234</v>
      </c>
      <c r="C76" t="s">
        <v>235</v>
      </c>
    </row>
    <row r="77" spans="1:3" x14ac:dyDescent="0.25">
      <c r="A77" s="78"/>
      <c r="B77" s="86" t="s">
        <v>236</v>
      </c>
      <c r="C77" t="s">
        <v>237</v>
      </c>
    </row>
    <row r="78" spans="1:3" x14ac:dyDescent="0.25">
      <c r="A78" s="77"/>
      <c r="B78" s="86" t="s">
        <v>238</v>
      </c>
      <c r="C78" t="s">
        <v>239</v>
      </c>
    </row>
    <row r="79" spans="1:3" x14ac:dyDescent="0.25">
      <c r="A79" s="78"/>
      <c r="B79" t="s">
        <v>71</v>
      </c>
    </row>
    <row r="80" spans="1:3" x14ac:dyDescent="0.25">
      <c r="A80" s="78"/>
      <c r="B80" s="86" t="s">
        <v>151</v>
      </c>
      <c r="C80" t="s">
        <v>240</v>
      </c>
    </row>
    <row r="81" spans="1:3" x14ac:dyDescent="0.25">
      <c r="A81" s="78"/>
      <c r="B81" t="s">
        <v>72</v>
      </c>
    </row>
    <row r="82" spans="1:3" x14ac:dyDescent="0.25">
      <c r="A82" s="78"/>
      <c r="B82" s="86" t="s">
        <v>151</v>
      </c>
      <c r="C82" t="s">
        <v>241</v>
      </c>
    </row>
    <row r="83" spans="1:3" x14ac:dyDescent="0.25">
      <c r="A83" s="78"/>
      <c r="B83" s="86" t="s">
        <v>153</v>
      </c>
      <c r="C83" t="s">
        <v>242</v>
      </c>
    </row>
    <row r="84" spans="1:3" x14ac:dyDescent="0.25">
      <c r="A84" s="78"/>
      <c r="B84" s="86" t="s">
        <v>155</v>
      </c>
      <c r="C84" t="s">
        <v>243</v>
      </c>
    </row>
    <row r="85" spans="1:3" x14ac:dyDescent="0.25">
      <c r="A85" s="78"/>
      <c r="B85" s="86" t="s">
        <v>157</v>
      </c>
      <c r="C85" t="s">
        <v>244</v>
      </c>
    </row>
    <row r="86" spans="1:3" x14ac:dyDescent="0.25">
      <c r="A86" s="78"/>
      <c r="B86" s="86" t="s">
        <v>159</v>
      </c>
      <c r="C86" t="s">
        <v>245</v>
      </c>
    </row>
    <row r="87" spans="1:3" x14ac:dyDescent="0.25">
      <c r="A87" s="78"/>
      <c r="B87" t="s">
        <v>73</v>
      </c>
    </row>
    <row r="88" spans="1:3" x14ac:dyDescent="0.25">
      <c r="A88" s="77"/>
      <c r="B88" s="86" t="s">
        <v>151</v>
      </c>
      <c r="C88" t="s">
        <v>246</v>
      </c>
    </row>
    <row r="89" spans="1:3" x14ac:dyDescent="0.25">
      <c r="A89" s="78"/>
      <c r="B89" s="86" t="s">
        <v>153</v>
      </c>
      <c r="C89" t="s">
        <v>247</v>
      </c>
    </row>
    <row r="90" spans="1:3" x14ac:dyDescent="0.25">
      <c r="A90" s="78"/>
      <c r="B90" s="86" t="s">
        <v>155</v>
      </c>
      <c r="C90" t="s">
        <v>248</v>
      </c>
    </row>
    <row r="91" spans="1:3" x14ac:dyDescent="0.25">
      <c r="A91" s="78"/>
      <c r="B91" t="s">
        <v>249</v>
      </c>
    </row>
    <row r="92" spans="1:3" x14ac:dyDescent="0.25">
      <c r="A92" s="78"/>
      <c r="B92" s="86" t="s">
        <v>151</v>
      </c>
      <c r="C92" t="s">
        <v>250</v>
      </c>
    </row>
    <row r="93" spans="1:3" x14ac:dyDescent="0.25">
      <c r="A93" s="78"/>
      <c r="B93" s="86" t="s">
        <v>153</v>
      </c>
      <c r="C93" t="s">
        <v>251</v>
      </c>
    </row>
    <row r="94" spans="1:3" x14ac:dyDescent="0.25">
      <c r="A94" s="77"/>
      <c r="B94" s="86" t="s">
        <v>155</v>
      </c>
      <c r="C94" t="s">
        <v>252</v>
      </c>
    </row>
    <row r="95" spans="1:3" x14ac:dyDescent="0.25">
      <c r="A95" s="78"/>
    </row>
    <row r="96" spans="1:3" ht="15.75" x14ac:dyDescent="0.25">
      <c r="A96" s="78"/>
      <c r="B96" s="88" t="s">
        <v>253</v>
      </c>
    </row>
    <row r="97" spans="1:3" x14ac:dyDescent="0.25">
      <c r="A97" s="78"/>
      <c r="B97" s="46" t="s">
        <v>254</v>
      </c>
    </row>
    <row r="98" spans="1:3" x14ac:dyDescent="0.25">
      <c r="A98" s="78"/>
      <c r="B98" s="78" t="s">
        <v>255</v>
      </c>
      <c r="C98" s="87"/>
    </row>
    <row r="99" spans="1:3" x14ac:dyDescent="0.25">
      <c r="A99" s="78"/>
      <c r="B99" s="46" t="s">
        <v>256</v>
      </c>
    </row>
    <row r="100" spans="1:3" x14ac:dyDescent="0.25">
      <c r="A100" s="78"/>
      <c r="B100" s="78" t="s">
        <v>257</v>
      </c>
    </row>
    <row r="101" spans="1:3" x14ac:dyDescent="0.25">
      <c r="A101" s="77"/>
      <c r="B101" s="78" t="s">
        <v>258</v>
      </c>
    </row>
    <row r="102" spans="1:3" x14ac:dyDescent="0.25">
      <c r="A102" s="78"/>
      <c r="B102" s="78" t="s">
        <v>259</v>
      </c>
    </row>
    <row r="103" spans="1:3" x14ac:dyDescent="0.25">
      <c r="A103" s="78"/>
      <c r="B103" s="78" t="s">
        <v>260</v>
      </c>
    </row>
    <row r="104" spans="1:3" x14ac:dyDescent="0.25">
      <c r="A104" s="77"/>
      <c r="B104" s="78" t="s">
        <v>261</v>
      </c>
    </row>
    <row r="105" spans="1:3" x14ac:dyDescent="0.25">
      <c r="A105" s="78"/>
      <c r="B105" s="78" t="s">
        <v>262</v>
      </c>
    </row>
    <row r="106" spans="1:3" x14ac:dyDescent="0.25">
      <c r="A106" s="78"/>
      <c r="B106" s="78" t="s">
        <v>263</v>
      </c>
    </row>
    <row r="107" spans="1:3" x14ac:dyDescent="0.25">
      <c r="A107" s="78"/>
      <c r="B107" s="78" t="s">
        <v>264</v>
      </c>
    </row>
    <row r="108" spans="1:3" x14ac:dyDescent="0.25">
      <c r="A108" s="78"/>
      <c r="B108" s="78" t="s">
        <v>265</v>
      </c>
    </row>
    <row r="109" spans="1:3" x14ac:dyDescent="0.25">
      <c r="A109" s="78"/>
      <c r="B109" s="46" t="s">
        <v>266</v>
      </c>
    </row>
    <row r="110" spans="1:3" x14ac:dyDescent="0.25">
      <c r="A110" s="78"/>
      <c r="B110" s="78" t="s">
        <v>267</v>
      </c>
    </row>
    <row r="111" spans="1:3" x14ac:dyDescent="0.25">
      <c r="A111" s="78"/>
      <c r="B111" s="78" t="s">
        <v>268</v>
      </c>
    </row>
    <row r="112" spans="1:3" x14ac:dyDescent="0.25">
      <c r="A112" s="78"/>
      <c r="B112" s="78" t="s">
        <v>269</v>
      </c>
    </row>
    <row r="113" spans="2:2" x14ac:dyDescent="0.25">
      <c r="B113" s="46" t="s">
        <v>270</v>
      </c>
    </row>
    <row r="114" spans="2:2" x14ac:dyDescent="0.25">
      <c r="B114" s="78" t="s">
        <v>271</v>
      </c>
    </row>
    <row r="115" spans="2:2" x14ac:dyDescent="0.25">
      <c r="B115" s="78" t="s">
        <v>272</v>
      </c>
    </row>
    <row r="116" spans="2:2" x14ac:dyDescent="0.25">
      <c r="B116" s="78" t="s">
        <v>273</v>
      </c>
    </row>
    <row r="117" spans="2:2" x14ac:dyDescent="0.25">
      <c r="B117" s="78" t="s">
        <v>274</v>
      </c>
    </row>
    <row r="118" spans="2:2" x14ac:dyDescent="0.25">
      <c r="B118" s="78" t="s">
        <v>275</v>
      </c>
    </row>
    <row r="119" spans="2:2" x14ac:dyDescent="0.25">
      <c r="B119" s="78" t="s">
        <v>276</v>
      </c>
    </row>
    <row r="120" spans="2:2" x14ac:dyDescent="0.25">
      <c r="B120" s="78" t="s">
        <v>277</v>
      </c>
    </row>
    <row r="121" spans="2:2" x14ac:dyDescent="0.25">
      <c r="B121" s="78" t="s">
        <v>278</v>
      </c>
    </row>
    <row r="122" spans="2:2" x14ac:dyDescent="0.25">
      <c r="B122" s="46" t="s">
        <v>279</v>
      </c>
    </row>
    <row r="123" spans="2:2" x14ac:dyDescent="0.25">
      <c r="B123" s="78" t="s">
        <v>280</v>
      </c>
    </row>
    <row r="124" spans="2:2" x14ac:dyDescent="0.25">
      <c r="B124" s="78" t="s">
        <v>281</v>
      </c>
    </row>
    <row r="125" spans="2:2" x14ac:dyDescent="0.25">
      <c r="B125" s="46" t="s">
        <v>282</v>
      </c>
    </row>
    <row r="126" spans="2:2" x14ac:dyDescent="0.25">
      <c r="B126" s="78" t="s">
        <v>283</v>
      </c>
    </row>
    <row r="127" spans="2:2" x14ac:dyDescent="0.25">
      <c r="B127" s="78" t="s">
        <v>284</v>
      </c>
    </row>
    <row r="128" spans="2:2" x14ac:dyDescent="0.25">
      <c r="B128" s="78" t="s">
        <v>285</v>
      </c>
    </row>
    <row r="129" spans="2:2" x14ac:dyDescent="0.25">
      <c r="B129" s="46" t="s">
        <v>286</v>
      </c>
    </row>
    <row r="130" spans="2:2" x14ac:dyDescent="0.25">
      <c r="B130" s="78" t="s">
        <v>287</v>
      </c>
    </row>
    <row r="131" spans="2:2" x14ac:dyDescent="0.25">
      <c r="B131" s="78" t="s">
        <v>288</v>
      </c>
    </row>
    <row r="132" spans="2:2" x14ac:dyDescent="0.25">
      <c r="B132" s="78" t="s">
        <v>289</v>
      </c>
    </row>
    <row r="133" spans="2:2" x14ac:dyDescent="0.25">
      <c r="B133" s="78" t="s">
        <v>290</v>
      </c>
    </row>
    <row r="134" spans="2:2" x14ac:dyDescent="0.25">
      <c r="B134" s="78" t="s">
        <v>291</v>
      </c>
    </row>
    <row r="135" spans="2:2" x14ac:dyDescent="0.25">
      <c r="B135" s="78" t="s">
        <v>292</v>
      </c>
    </row>
    <row r="136" spans="2:2" x14ac:dyDescent="0.25">
      <c r="B136" s="46" t="s">
        <v>293</v>
      </c>
    </row>
    <row r="137" spans="2:2" x14ac:dyDescent="0.25">
      <c r="B137" s="78" t="s">
        <v>294</v>
      </c>
    </row>
    <row r="138" spans="2:2" x14ac:dyDescent="0.25">
      <c r="B138" s="78" t="s">
        <v>295</v>
      </c>
    </row>
    <row r="139" spans="2:2" x14ac:dyDescent="0.25">
      <c r="B139" s="46" t="s">
        <v>296</v>
      </c>
    </row>
    <row r="140" spans="2:2" x14ac:dyDescent="0.25">
      <c r="B140" s="78" t="s">
        <v>297</v>
      </c>
    </row>
    <row r="141" spans="2:2" x14ac:dyDescent="0.25">
      <c r="B141" s="78" t="s">
        <v>298</v>
      </c>
    </row>
    <row r="142" spans="2:2" x14ac:dyDescent="0.25">
      <c r="B142" s="78" t="s">
        <v>299</v>
      </c>
    </row>
    <row r="143" spans="2:2" x14ac:dyDescent="0.25">
      <c r="B143" s="78" t="s">
        <v>300</v>
      </c>
    </row>
    <row r="144" spans="2:2" x14ac:dyDescent="0.25">
      <c r="B144" s="78" t="s">
        <v>301</v>
      </c>
    </row>
    <row r="145" spans="2:2" x14ac:dyDescent="0.25">
      <c r="B145" s="78" t="s">
        <v>302</v>
      </c>
    </row>
    <row r="146" spans="2:2" x14ac:dyDescent="0.25">
      <c r="B146" s="78" t="s">
        <v>303</v>
      </c>
    </row>
    <row r="147" spans="2:2" x14ac:dyDescent="0.25">
      <c r="B147" s="78" t="s">
        <v>304</v>
      </c>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667"/>
  <sheetViews>
    <sheetView workbookViewId="0">
      <selection activeCell="C29" sqref="C29"/>
    </sheetView>
  </sheetViews>
  <sheetFormatPr defaultRowHeight="15" x14ac:dyDescent="0.25"/>
  <cols>
    <col min="1" max="1" width="18.42578125" customWidth="1"/>
    <col min="2" max="2" width="23.85546875" customWidth="1"/>
    <col min="3" max="3" width="10.42578125" bestFit="1" customWidth="1"/>
  </cols>
  <sheetData>
    <row r="1" spans="1:3" x14ac:dyDescent="0.25">
      <c r="A1" t="s">
        <v>305</v>
      </c>
      <c r="B1" t="s">
        <v>306</v>
      </c>
      <c r="C1" t="s">
        <v>307</v>
      </c>
    </row>
    <row r="2" spans="1:3" x14ac:dyDescent="0.25">
      <c r="A2" t="s">
        <v>308</v>
      </c>
      <c r="B2" t="s">
        <v>309</v>
      </c>
      <c r="C2" t="str">
        <f>'Home Page'!B4</f>
        <v>Missouri Department of Health and Senior Services</v>
      </c>
    </row>
    <row r="3" spans="1:3" x14ac:dyDescent="0.25">
      <c r="A3" t="s">
        <v>310</v>
      </c>
      <c r="B3" t="s">
        <v>311</v>
      </c>
      <c r="C3" s="67">
        <f>'A1. Workforce'!D9</f>
        <v>0.52</v>
      </c>
    </row>
    <row r="4" spans="1:3" x14ac:dyDescent="0.25">
      <c r="A4" t="s">
        <v>310</v>
      </c>
      <c r="B4" t="s">
        <v>312</v>
      </c>
      <c r="C4" t="str">
        <f>'A1. Workforce'!D10</f>
        <v>As required in the NOFO, we will be giving the LPHAs 52% of direct funds for Strategy A1. This funding will be dispersed to LPHAs within the first year of the grant. This funding will allow the LPHAs across the state to strengthen their workforce through incentives, fill vacancies and create new positions that have benefits, flexibility and salary levels that are attractive to the competitive job market, update their facilities to provide more efficient and safe environments for their community and employees, amongst other items LPHAs have not be able to achieve due to the strict requirements made by other grants.  With no extra burdens including but not limited to reporting, work plans, expenditure information, etc., required from the LPHAs, this funding will be used to bring Missouri as a whole forward.</v>
      </c>
    </row>
    <row r="5" spans="1:3" x14ac:dyDescent="0.25">
      <c r="A5" t="s">
        <v>310</v>
      </c>
      <c r="B5" t="s">
        <v>313</v>
      </c>
      <c r="C5" t="b">
        <v>0</v>
      </c>
    </row>
    <row r="6" spans="1:3" x14ac:dyDescent="0.25">
      <c r="A6" t="s">
        <v>310</v>
      </c>
      <c r="B6" t="s">
        <v>314</v>
      </c>
      <c r="C6" t="b">
        <v>1</v>
      </c>
    </row>
    <row r="7" spans="1:3" x14ac:dyDescent="0.25">
      <c r="A7" t="s">
        <v>310</v>
      </c>
      <c r="B7" t="s">
        <v>315</v>
      </c>
      <c r="C7" t="b">
        <v>1</v>
      </c>
    </row>
    <row r="8" spans="1:3" x14ac:dyDescent="0.25">
      <c r="A8" t="s">
        <v>310</v>
      </c>
      <c r="B8" t="s">
        <v>316</v>
      </c>
      <c r="C8" t="b">
        <v>1</v>
      </c>
    </row>
    <row r="9" spans="1:3" x14ac:dyDescent="0.25">
      <c r="A9" t="s">
        <v>310</v>
      </c>
      <c r="B9" t="s">
        <v>317</v>
      </c>
      <c r="C9" t="b">
        <v>1</v>
      </c>
    </row>
    <row r="10" spans="1:3" x14ac:dyDescent="0.25">
      <c r="A10" t="s">
        <v>310</v>
      </c>
      <c r="B10" t="s">
        <v>318</v>
      </c>
      <c r="C10" t="str">
        <f>'A1. Workforce'!D61</f>
        <v xml:space="preserve">Learning and Development Redesign </v>
      </c>
    </row>
    <row r="11" spans="1:3" x14ac:dyDescent="0.25">
      <c r="A11" t="s">
        <v>310</v>
      </c>
      <c r="B11" t="s">
        <v>319</v>
      </c>
      <c r="C11">
        <f>IF('A1. Workforce'!D62="Recruit and Hire Staff",1,IF('A1. Workforce'!D62="Retain Staff",2,IF('A1. Workforce'!D62="Sustain and Support Staff",3,IF('A1. Workforce'!D62="Train Staff",4,IF('A1. Workforce'!D62="Strengthen workforce-related systems, processes, and policies",5,IF('A1. Workforce'!D62="Strengthen support for implementation of this grant",6,IF('A1. Workforce'!D62="Other",7,)))))))</f>
        <v>4</v>
      </c>
    </row>
    <row r="12" spans="1:3" x14ac:dyDescent="0.25">
      <c r="A12" t="s">
        <v>310</v>
      </c>
      <c r="B12" t="s">
        <v>320</v>
      </c>
      <c r="C12" t="str">
        <f>'A1. Workforce'!D63</f>
        <v xml:space="preserve"> </v>
      </c>
    </row>
    <row r="13" spans="1:3" x14ac:dyDescent="0.25">
      <c r="A13" t="s">
        <v>310</v>
      </c>
      <c r="B13" t="s">
        <v>321</v>
      </c>
      <c r="C13" t="str">
        <f>'A1. Workforce'!D76</f>
        <v>Missouri Public Health Association Section of Public Health Nursing</v>
      </c>
    </row>
    <row r="14" spans="1:3" x14ac:dyDescent="0.25">
      <c r="A14" t="s">
        <v>310</v>
      </c>
      <c r="B14" t="s">
        <v>322</v>
      </c>
      <c r="C14">
        <f>IF('A1. Workforce'!D77="Recruit and Hire Staff",1,IF('A1. Workforce'!D77="Retain Staff",2,IF('A1. Workforce'!D77="Sustain and Support Staff",3,IF('A1. Workforce'!D77="Train Staff",4,IF('A1. Workforce'!D77="Strengthen workforce-related systems, processes, and policies",5,IF('A1. Workforce'!D77="Strengthen support for implementation of this grant",6,IF('A1. Workforce'!D77="Other",7,)))))))</f>
        <v>2</v>
      </c>
    </row>
    <row r="15" spans="1:3" x14ac:dyDescent="0.25">
      <c r="A15" t="s">
        <v>310</v>
      </c>
      <c r="B15" t="s">
        <v>323</v>
      </c>
      <c r="C15" t="str">
        <f>'A1. Workforce'!D78</f>
        <v>Train Staff</v>
      </c>
    </row>
    <row r="16" spans="1:3" x14ac:dyDescent="0.25">
      <c r="A16" t="s">
        <v>310</v>
      </c>
      <c r="B16" t="s">
        <v>324</v>
      </c>
      <c r="C16" t="str">
        <f>'A1. Workforce'!D91</f>
        <v>Workforce Development - Public Health Workforce Commission (PHWC) &amp; Leadership Academy (LA)</v>
      </c>
    </row>
    <row r="17" spans="1:3" x14ac:dyDescent="0.25">
      <c r="A17" t="s">
        <v>310</v>
      </c>
      <c r="B17" t="s">
        <v>325</v>
      </c>
      <c r="C17">
        <f>IF('A1. Workforce'!D92="Recruit and Hire Staff",1,IF('A1. Workforce'!D92="Retain Staff",2,IF('A1. Workforce'!D92="Sustain and Support Staff",3,IF('A1. Workforce'!D92="Train Staff",4,IF('A1. Workforce'!D92="Strengthen workforce-related systems, processes, and policies",5,IF('A1. Workforce'!D92="Strengthen support for implementation of this grant",6,IF('A1. Workforce'!D92="Other",7,)))))))</f>
        <v>1</v>
      </c>
    </row>
    <row r="18" spans="1:3" x14ac:dyDescent="0.25">
      <c r="A18" t="s">
        <v>310</v>
      </c>
      <c r="B18" t="s">
        <v>326</v>
      </c>
      <c r="C18" t="str">
        <f>'A1. Workforce'!D93</f>
        <v>Sustain and Support Staff</v>
      </c>
    </row>
    <row r="19" spans="1:3" x14ac:dyDescent="0.25">
      <c r="A19" t="s">
        <v>310</v>
      </c>
      <c r="B19" t="s">
        <v>327</v>
      </c>
      <c r="C19" t="str">
        <f>'A1. Workforce'!D106</f>
        <v>Workforce Development - Internship Program (IP) and Missouri Health Care Workforce Project</v>
      </c>
    </row>
    <row r="20" spans="1:3" x14ac:dyDescent="0.25">
      <c r="A20" t="s">
        <v>310</v>
      </c>
      <c r="B20" t="s">
        <v>328</v>
      </c>
      <c r="C20">
        <f>IF('A1. Workforce'!D107="Recruit and Hire Staff",1,IF('A1. Workforce'!D107="Retain Staff",2,IF('A1. Workforce'!D107="Sustain and Support Staff",3,IF('A1. Workforce'!D107="Train Staff",4,IF('A1. Workforce'!D107="Strengthen workforce-related planning, systems, processes, and policies",5,IF('A1. Workforce'!D107="Strengthen support for implementation of this grant",6,IF('A1. Workforce'!D107="Other",7,)))))))</f>
        <v>5</v>
      </c>
    </row>
    <row r="21" spans="1:3" x14ac:dyDescent="0.25">
      <c r="A21" t="s">
        <v>310</v>
      </c>
      <c r="B21" t="s">
        <v>329</v>
      </c>
      <c r="C21" t="str">
        <f>'A1. Workforce'!D108</f>
        <v>Leadership Development</v>
      </c>
    </row>
    <row r="22" spans="1:3" x14ac:dyDescent="0.25">
      <c r="A22" t="s">
        <v>310</v>
      </c>
      <c r="B22" t="s">
        <v>330</v>
      </c>
      <c r="C22" t="str">
        <f>'A1. Workforce'!D121</f>
        <v>Electronic Inspection and Data Management System</v>
      </c>
    </row>
    <row r="23" spans="1:3" x14ac:dyDescent="0.25">
      <c r="A23" t="s">
        <v>310</v>
      </c>
      <c r="B23" t="s">
        <v>331</v>
      </c>
      <c r="C23">
        <f>IF('A1. Workforce'!D122="Recruit and Hire Staff",1,IF('A1. Workforce'!D122="Retain Staff",2,IF('A1. Workforce'!D122="Sustain and Support Staff",3,IF('A1. Workforce'!D122="Train Staff",4,IF('A1. Workforce'!D122="Strengthen workforce-related systems, processes, and policies",5,IF('A1. Workforce'!D122="Strengthen support for implementation of this grant",6,IF('A1. Workforce'!D122="Other",7,)))))))</f>
        <v>0</v>
      </c>
    </row>
    <row r="24" spans="1:3" x14ac:dyDescent="0.25">
      <c r="A24" t="s">
        <v>310</v>
      </c>
      <c r="B24" t="s">
        <v>332</v>
      </c>
      <c r="C24">
        <f>'A1. Workforce'!D123</f>
        <v>0</v>
      </c>
    </row>
    <row r="25" spans="1:3" x14ac:dyDescent="0.25">
      <c r="A25" t="s">
        <v>310</v>
      </c>
      <c r="B25" t="s">
        <v>333</v>
      </c>
      <c r="C25" t="str">
        <f>'A1. Workforce'!D136</f>
        <v>Grants Management System</v>
      </c>
    </row>
    <row r="26" spans="1:3" x14ac:dyDescent="0.25">
      <c r="A26" t="s">
        <v>310</v>
      </c>
      <c r="B26" t="s">
        <v>334</v>
      </c>
      <c r="C26">
        <f>IF('A1. Workforce'!D137="Recruit and Hire Staff",1,IF('A1. Workforce'!D137="Retain Staff",2,IF('A1. Workforce'!D137="Sustain and Support Staff",3,IF('A1. Workforce'!D137="Train Staff",4,IF('A1. Workforce'!D137="Strengthen workforce-related systems, processes, and policies",5,IF('A1. Workforce'!D137="Strengthen support for implementation of this grant",6,IF('A1. Workforce'!D137="Other",7,)))))))</f>
        <v>0</v>
      </c>
    </row>
    <row r="27" spans="1:3" x14ac:dyDescent="0.25">
      <c r="A27" t="s">
        <v>310</v>
      </c>
      <c r="B27" t="s">
        <v>335</v>
      </c>
      <c r="C27">
        <f>'A1. Workforce'!D138</f>
        <v>0</v>
      </c>
    </row>
    <row r="28" spans="1:3" x14ac:dyDescent="0.25">
      <c r="A28" t="s">
        <v>310</v>
      </c>
      <c r="B28" t="s">
        <v>336</v>
      </c>
      <c r="C28" t="str">
        <f>'A1. Workforce'!D151</f>
        <v>Mental Wellness (DHSS and LPHAs)</v>
      </c>
    </row>
    <row r="29" spans="1:3" x14ac:dyDescent="0.25">
      <c r="A29" t="s">
        <v>310</v>
      </c>
      <c r="B29" t="s">
        <v>337</v>
      </c>
      <c r="C29">
        <f>IF('A1. Workforce'!D152="Recruit and Hire Staff",1,IF('A1. Workforce'!D152="Retain Staff",2,IF('A1. Workforce'!D152="Sustain and Support Staff",3,IF('A1. Workforce'!D152="Train Staff",4,IF('A1. Workforce'!D152="Strengthen workforce-related systems, processes, and policies",5,IF('A1. Workforce'!D152="Strengthen support for implementation of this grant",6,IF('A1. Workforce'!D152="Other",7,)))))))</f>
        <v>3</v>
      </c>
    </row>
    <row r="30" spans="1:3" x14ac:dyDescent="0.25">
      <c r="A30" t="s">
        <v>310</v>
      </c>
      <c r="B30" t="s">
        <v>338</v>
      </c>
      <c r="C30">
        <f>'A1. Workforce'!D153</f>
        <v>0</v>
      </c>
    </row>
    <row r="31" spans="1:3" x14ac:dyDescent="0.25">
      <c r="A31" t="s">
        <v>310</v>
      </c>
      <c r="B31" t="s">
        <v>339</v>
      </c>
      <c r="C31" t="str">
        <f>'A1. Workforce'!B20</f>
        <v>Identify a Workforce Development Coordinator who will be responsible for implementing all of the A1 activities as outlined in this work plan</v>
      </c>
    </row>
    <row r="32" spans="1:3" x14ac:dyDescent="0.25">
      <c r="A32" t="s">
        <v>310</v>
      </c>
      <c r="B32" t="s">
        <v>340</v>
      </c>
      <c r="C32" t="str">
        <f>'A1. Workforce'!E20</f>
        <v>HR Director/Senior Public Health Program Assistant</v>
      </c>
    </row>
    <row r="33" spans="1:3" x14ac:dyDescent="0.25">
      <c r="A33" t="s">
        <v>310</v>
      </c>
      <c r="B33" t="s">
        <v>341</v>
      </c>
      <c r="C33" s="52">
        <f>'A1. Workforce'!H20</f>
        <v>44927</v>
      </c>
    </row>
    <row r="34" spans="1:3" x14ac:dyDescent="0.25">
      <c r="A34" t="s">
        <v>310</v>
      </c>
      <c r="B34" t="s">
        <v>342</v>
      </c>
      <c r="C34" t="str">
        <f>'A1. Workforce'!I20</f>
        <v>Workforce Development Coordinator hired and in position</v>
      </c>
    </row>
    <row r="35" spans="1:3" x14ac:dyDescent="0.25">
      <c r="A35" t="s">
        <v>310</v>
      </c>
      <c r="B35" t="s">
        <v>343</v>
      </c>
      <c r="C35">
        <f>'A1. Workforce'!B21</f>
        <v>0</v>
      </c>
    </row>
    <row r="36" spans="1:3" x14ac:dyDescent="0.25">
      <c r="A36" t="s">
        <v>310</v>
      </c>
      <c r="B36" t="s">
        <v>344</v>
      </c>
      <c r="C36">
        <f>'A1. Workforce'!E24</f>
        <v>0</v>
      </c>
    </row>
    <row r="37" spans="1:3" x14ac:dyDescent="0.25">
      <c r="A37" t="s">
        <v>310</v>
      </c>
      <c r="B37" t="s">
        <v>345</v>
      </c>
      <c r="C37" s="52">
        <f>'A1. Workforce'!H21</f>
        <v>0</v>
      </c>
    </row>
    <row r="38" spans="1:3" x14ac:dyDescent="0.25">
      <c r="A38" t="s">
        <v>310</v>
      </c>
      <c r="B38" t="s">
        <v>346</v>
      </c>
      <c r="C38">
        <f>'A1. Workforce'!I24</f>
        <v>0</v>
      </c>
    </row>
    <row r="39" spans="1:3" x14ac:dyDescent="0.25">
      <c r="A39" t="s">
        <v>310</v>
      </c>
      <c r="B39" t="s">
        <v>347</v>
      </c>
      <c r="C39">
        <f>'A1. Workforce'!B22</f>
        <v>0</v>
      </c>
    </row>
    <row r="40" spans="1:3" x14ac:dyDescent="0.25">
      <c r="A40" t="s">
        <v>310</v>
      </c>
      <c r="B40" t="s">
        <v>348</v>
      </c>
      <c r="C40">
        <f>'A1. Workforce'!E28</f>
        <v>0</v>
      </c>
    </row>
    <row r="41" spans="1:3" x14ac:dyDescent="0.25">
      <c r="A41" t="s">
        <v>310</v>
      </c>
      <c r="B41" t="s">
        <v>349</v>
      </c>
      <c r="C41" s="52">
        <f>'A1. Workforce'!H22</f>
        <v>0</v>
      </c>
    </row>
    <row r="42" spans="1:3" x14ac:dyDescent="0.25">
      <c r="A42" t="s">
        <v>310</v>
      </c>
      <c r="B42" t="s">
        <v>350</v>
      </c>
      <c r="C42">
        <f>'A1. Workforce'!I28</f>
        <v>0</v>
      </c>
    </row>
    <row r="43" spans="1:3" x14ac:dyDescent="0.25">
      <c r="A43" t="s">
        <v>310</v>
      </c>
      <c r="B43" t="s">
        <v>351</v>
      </c>
      <c r="C43">
        <f>'A1. Workforce'!B23</f>
        <v>0</v>
      </c>
    </row>
    <row r="44" spans="1:3" x14ac:dyDescent="0.25">
      <c r="A44" t="s">
        <v>310</v>
      </c>
      <c r="B44" t="s">
        <v>352</v>
      </c>
      <c r="C44">
        <f>'A1. Workforce'!E23</f>
        <v>0</v>
      </c>
    </row>
    <row r="45" spans="1:3" x14ac:dyDescent="0.25">
      <c r="A45" t="s">
        <v>310</v>
      </c>
      <c r="B45" t="s">
        <v>353</v>
      </c>
      <c r="C45" s="52">
        <f>'A1. Workforce'!H23</f>
        <v>0</v>
      </c>
    </row>
    <row r="46" spans="1:3" x14ac:dyDescent="0.25">
      <c r="A46" t="s">
        <v>310</v>
      </c>
      <c r="B46" t="s">
        <v>354</v>
      </c>
      <c r="C46">
        <f>'A1. Workforce'!I23</f>
        <v>0</v>
      </c>
    </row>
    <row r="47" spans="1:3" x14ac:dyDescent="0.25">
      <c r="A47" t="s">
        <v>310</v>
      </c>
      <c r="B47" t="s">
        <v>355</v>
      </c>
      <c r="C47">
        <f>'A1. Workforce'!B24</f>
        <v>0</v>
      </c>
    </row>
    <row r="48" spans="1:3" x14ac:dyDescent="0.25">
      <c r="A48" t="s">
        <v>310</v>
      </c>
      <c r="B48" t="s">
        <v>356</v>
      </c>
      <c r="C48" t="str">
        <f>'A1. Workforce'!E36</f>
        <v>Lead Evaluator</v>
      </c>
    </row>
    <row r="49" spans="1:3" x14ac:dyDescent="0.25">
      <c r="A49" t="s">
        <v>310</v>
      </c>
      <c r="B49" t="s">
        <v>357</v>
      </c>
      <c r="C49" s="52">
        <f>'A1. Workforce'!H24</f>
        <v>0</v>
      </c>
    </row>
    <row r="50" spans="1:3" x14ac:dyDescent="0.25">
      <c r="A50" t="s">
        <v>310</v>
      </c>
      <c r="B50" t="s">
        <v>358</v>
      </c>
      <c r="C50" t="str">
        <f>'A1. Workforce'!I36</f>
        <v>Approved Evaluation and Performance Measurement plan in first 6 months of the grant</v>
      </c>
    </row>
    <row r="51" spans="1:3" x14ac:dyDescent="0.25">
      <c r="A51" t="s">
        <v>310</v>
      </c>
      <c r="B51" t="s">
        <v>359</v>
      </c>
      <c r="C51">
        <f>'A1. Workforce'!B25</f>
        <v>0</v>
      </c>
    </row>
    <row r="52" spans="1:3" x14ac:dyDescent="0.25">
      <c r="A52" t="s">
        <v>310</v>
      </c>
      <c r="B52" t="s">
        <v>360</v>
      </c>
      <c r="C52" t="str">
        <f>'A1. Workforce'!E40</f>
        <v>Evaluation team</v>
      </c>
    </row>
    <row r="53" spans="1:3" x14ac:dyDescent="0.25">
      <c r="A53" t="s">
        <v>310</v>
      </c>
      <c r="B53" t="s">
        <v>361</v>
      </c>
      <c r="C53" s="52">
        <f>'A1. Workforce'!H25</f>
        <v>0</v>
      </c>
    </row>
    <row r="54" spans="1:3" x14ac:dyDescent="0.25">
      <c r="A54" t="s">
        <v>310</v>
      </c>
      <c r="B54" t="s">
        <v>362</v>
      </c>
      <c r="C54" t="str">
        <f>'A1. Workforce'!I40</f>
        <v>Completed Y1 conference and quarterly webinars</v>
      </c>
    </row>
    <row r="55" spans="1:3" x14ac:dyDescent="0.25">
      <c r="A55" t="s">
        <v>310</v>
      </c>
      <c r="B55" t="s">
        <v>363</v>
      </c>
      <c r="C55">
        <f>'A1. Workforce'!B26</f>
        <v>0</v>
      </c>
    </row>
    <row r="56" spans="1:3" x14ac:dyDescent="0.25">
      <c r="A56" t="s">
        <v>310</v>
      </c>
      <c r="B56" t="s">
        <v>364</v>
      </c>
      <c r="C56">
        <f>'A1. Workforce'!E44</f>
        <v>0</v>
      </c>
    </row>
    <row r="57" spans="1:3" x14ac:dyDescent="0.25">
      <c r="A57" t="s">
        <v>310</v>
      </c>
      <c r="B57" t="s">
        <v>365</v>
      </c>
      <c r="C57" s="52">
        <f>'A1. Workforce'!H26</f>
        <v>0</v>
      </c>
    </row>
    <row r="58" spans="1:3" x14ac:dyDescent="0.25">
      <c r="A58" t="s">
        <v>310</v>
      </c>
      <c r="B58" t="s">
        <v>366</v>
      </c>
      <c r="C58">
        <f>'A1. Workforce'!I44</f>
        <v>0</v>
      </c>
    </row>
    <row r="59" spans="1:3" x14ac:dyDescent="0.25">
      <c r="A59" t="s">
        <v>310</v>
      </c>
      <c r="B59" t="s">
        <v>367</v>
      </c>
      <c r="C59">
        <f>'A1. Workforce'!B27</f>
        <v>0</v>
      </c>
    </row>
    <row r="60" spans="1:3" x14ac:dyDescent="0.25">
      <c r="A60" t="s">
        <v>310</v>
      </c>
      <c r="B60" t="s">
        <v>368</v>
      </c>
      <c r="C60">
        <f>'A1. Workforce'!E27</f>
        <v>0</v>
      </c>
    </row>
    <row r="61" spans="1:3" x14ac:dyDescent="0.25">
      <c r="A61" t="s">
        <v>310</v>
      </c>
      <c r="B61" t="s">
        <v>369</v>
      </c>
      <c r="C61" s="52">
        <f>'A1. Workforce'!H27</f>
        <v>0</v>
      </c>
    </row>
    <row r="62" spans="1:3" x14ac:dyDescent="0.25">
      <c r="A62" t="s">
        <v>310</v>
      </c>
      <c r="B62" t="s">
        <v>370</v>
      </c>
      <c r="C62">
        <f>'A1. Workforce'!I27</f>
        <v>0</v>
      </c>
    </row>
    <row r="63" spans="1:3" x14ac:dyDescent="0.25">
      <c r="A63" t="s">
        <v>310</v>
      </c>
      <c r="B63" t="s">
        <v>371</v>
      </c>
      <c r="C63">
        <f>'A1. Workforce'!B28</f>
        <v>0</v>
      </c>
    </row>
    <row r="64" spans="1:3" x14ac:dyDescent="0.25">
      <c r="A64" t="s">
        <v>310</v>
      </c>
      <c r="B64" t="s">
        <v>372</v>
      </c>
      <c r="C64">
        <f>'A1. Workforce'!E52</f>
        <v>0</v>
      </c>
    </row>
    <row r="65" spans="1:3" x14ac:dyDescent="0.25">
      <c r="A65" t="s">
        <v>310</v>
      </c>
      <c r="B65" t="s">
        <v>373</v>
      </c>
      <c r="C65" s="52">
        <f>'A1. Workforce'!H28</f>
        <v>0</v>
      </c>
    </row>
    <row r="66" spans="1:3" x14ac:dyDescent="0.25">
      <c r="A66" t="s">
        <v>310</v>
      </c>
      <c r="B66" t="s">
        <v>374</v>
      </c>
      <c r="C66">
        <f>'A1. Workforce'!I52</f>
        <v>0</v>
      </c>
    </row>
    <row r="67" spans="1:3" x14ac:dyDescent="0.25">
      <c r="A67" t="s">
        <v>310</v>
      </c>
      <c r="B67" t="s">
        <v>375</v>
      </c>
      <c r="C67">
        <f>'A1. Workforce'!B29</f>
        <v>0</v>
      </c>
    </row>
    <row r="68" spans="1:3" x14ac:dyDescent="0.25">
      <c r="A68" t="s">
        <v>310</v>
      </c>
      <c r="B68" t="s">
        <v>376</v>
      </c>
      <c r="C68">
        <f>'A1. Workforce'!E56</f>
        <v>0</v>
      </c>
    </row>
    <row r="69" spans="1:3" x14ac:dyDescent="0.25">
      <c r="A69" t="s">
        <v>310</v>
      </c>
      <c r="B69" t="s">
        <v>377</v>
      </c>
      <c r="C69" s="52">
        <f>'A1. Workforce'!H29</f>
        <v>0</v>
      </c>
    </row>
    <row r="70" spans="1:3" x14ac:dyDescent="0.25">
      <c r="A70" t="s">
        <v>310</v>
      </c>
      <c r="B70" t="s">
        <v>378</v>
      </c>
      <c r="C70">
        <f>'A1. Workforce'!I56</f>
        <v>0</v>
      </c>
    </row>
    <row r="71" spans="1:3" x14ac:dyDescent="0.25">
      <c r="A71" t="s">
        <v>310</v>
      </c>
      <c r="B71" t="s">
        <v>379</v>
      </c>
      <c r="C71" t="str">
        <f>'A1. Workforce'!G20</f>
        <v>DHSS</v>
      </c>
    </row>
    <row r="72" spans="1:3" x14ac:dyDescent="0.25">
      <c r="A72" t="s">
        <v>310</v>
      </c>
      <c r="B72" t="s">
        <v>380</v>
      </c>
      <c r="C72">
        <f>'A1. Workforce'!G21</f>
        <v>0</v>
      </c>
    </row>
    <row r="73" spans="1:3" x14ac:dyDescent="0.25">
      <c r="A73" t="s">
        <v>310</v>
      </c>
      <c r="B73" t="s">
        <v>381</v>
      </c>
      <c r="C73">
        <f>'A1. Workforce'!G22</f>
        <v>0</v>
      </c>
    </row>
    <row r="74" spans="1:3" x14ac:dyDescent="0.25">
      <c r="A74" t="s">
        <v>310</v>
      </c>
      <c r="B74" t="s">
        <v>382</v>
      </c>
      <c r="C74">
        <f>'A1. Workforce'!G23</f>
        <v>0</v>
      </c>
    </row>
    <row r="75" spans="1:3" x14ac:dyDescent="0.25">
      <c r="A75" t="s">
        <v>310</v>
      </c>
      <c r="B75" t="s">
        <v>383</v>
      </c>
      <c r="C75">
        <f>'A1. Workforce'!G24</f>
        <v>0</v>
      </c>
    </row>
    <row r="76" spans="1:3" x14ac:dyDescent="0.25">
      <c r="A76" t="s">
        <v>310</v>
      </c>
      <c r="B76" t="s">
        <v>384</v>
      </c>
      <c r="C76">
        <f>'A1. Workforce'!G25</f>
        <v>0</v>
      </c>
    </row>
    <row r="77" spans="1:3" x14ac:dyDescent="0.25">
      <c r="A77" t="s">
        <v>310</v>
      </c>
      <c r="B77" t="s">
        <v>385</v>
      </c>
      <c r="C77">
        <f>'A1. Workforce'!G26</f>
        <v>0</v>
      </c>
    </row>
    <row r="78" spans="1:3" x14ac:dyDescent="0.25">
      <c r="A78" t="s">
        <v>310</v>
      </c>
      <c r="B78" t="s">
        <v>386</v>
      </c>
      <c r="C78">
        <f>'A1. Workforce'!G27</f>
        <v>0</v>
      </c>
    </row>
    <row r="79" spans="1:3" x14ac:dyDescent="0.25">
      <c r="A79" t="s">
        <v>310</v>
      </c>
      <c r="B79" t="s">
        <v>387</v>
      </c>
      <c r="C79">
        <f>'A1. Workforce'!G28</f>
        <v>0</v>
      </c>
    </row>
    <row r="80" spans="1:3" x14ac:dyDescent="0.25">
      <c r="A80" t="s">
        <v>310</v>
      </c>
      <c r="B80" t="s">
        <v>388</v>
      </c>
      <c r="C80">
        <f>'A1. Workforce'!G29</f>
        <v>0</v>
      </c>
    </row>
    <row r="81" spans="1:3" x14ac:dyDescent="0.25">
      <c r="A81" t="s">
        <v>310</v>
      </c>
      <c r="B81" t="s">
        <v>389</v>
      </c>
      <c r="C81" t="str">
        <f>'A1. Workforce'!B35</f>
        <v>Hire Full Time Evaluation Staff member</v>
      </c>
    </row>
    <row r="82" spans="1:3" x14ac:dyDescent="0.25">
      <c r="A82" t="s">
        <v>310</v>
      </c>
      <c r="B82" t="s">
        <v>390</v>
      </c>
      <c r="C82" t="str">
        <f>'A1. Workforce'!B36</f>
        <v>Evaluation Staff develop the Evaluation and Performance Measurement Plan</v>
      </c>
    </row>
    <row r="83" spans="1:3" x14ac:dyDescent="0.25">
      <c r="A83" t="s">
        <v>310</v>
      </c>
      <c r="B83" t="s">
        <v>391</v>
      </c>
      <c r="C83" t="str">
        <f>'A1. Workforce'!B37</f>
        <v>Develop an Evaluation Team to support the Lead Evaluator</v>
      </c>
    </row>
    <row r="84" spans="1:3" x14ac:dyDescent="0.25">
      <c r="A84" t="s">
        <v>310</v>
      </c>
      <c r="B84" t="s">
        <v>392</v>
      </c>
      <c r="C84" t="str">
        <f>'A1. Workforce'!B38</f>
        <v>Select a Data Coordinator from the Evaluation Team to build a catalog of data resources and prepare the dara management plan</v>
      </c>
    </row>
    <row r="85" spans="1:3" x14ac:dyDescent="0.25">
      <c r="A85" t="s">
        <v>310</v>
      </c>
      <c r="B85" t="s">
        <v>393</v>
      </c>
      <c r="C85" t="str">
        <f>'A1. Workforce'!B39</f>
        <v xml:space="preserve">Form an Evaluation Advisory Committee </v>
      </c>
    </row>
    <row r="86" spans="1:3" x14ac:dyDescent="0.25">
      <c r="A86" t="s">
        <v>310</v>
      </c>
      <c r="B86" t="s">
        <v>394</v>
      </c>
      <c r="C86" t="str">
        <f>'A1. Workforce'!B40</f>
        <v>Host annual MO Public Health Quality Improvement Forum and quarterly webinars to build a shared understanding of OE22-2203 evaluation goals and disseminate results</v>
      </c>
    </row>
    <row r="87" spans="1:3" x14ac:dyDescent="0.25">
      <c r="A87" t="s">
        <v>310</v>
      </c>
      <c r="B87" t="s">
        <v>395</v>
      </c>
      <c r="C87">
        <f>'A1. Workforce'!B41</f>
        <v>0</v>
      </c>
    </row>
    <row r="88" spans="1:3" x14ac:dyDescent="0.25">
      <c r="A88" t="s">
        <v>310</v>
      </c>
      <c r="B88" t="s">
        <v>396</v>
      </c>
      <c r="C88">
        <f>'A1. Workforce'!B42</f>
        <v>0</v>
      </c>
    </row>
    <row r="89" spans="1:3" x14ac:dyDescent="0.25">
      <c r="A89" t="s">
        <v>310</v>
      </c>
      <c r="B89" t="s">
        <v>397</v>
      </c>
      <c r="C89">
        <f>'A1. Workforce'!B43</f>
        <v>0</v>
      </c>
    </row>
    <row r="90" spans="1:3" x14ac:dyDescent="0.25">
      <c r="A90" t="s">
        <v>310</v>
      </c>
      <c r="B90" t="s">
        <v>398</v>
      </c>
      <c r="C90">
        <f>'A1. Workforce'!B44</f>
        <v>0</v>
      </c>
    </row>
    <row r="91" spans="1:3" x14ac:dyDescent="0.25">
      <c r="A91" t="s">
        <v>310</v>
      </c>
      <c r="B91" t="s">
        <v>399</v>
      </c>
      <c r="C91" t="str">
        <f>'A1. Workforce'!E35</f>
        <v>HR Director/Senior Public Health Program Assistant</v>
      </c>
    </row>
    <row r="92" spans="1:3" x14ac:dyDescent="0.25">
      <c r="A92" t="s">
        <v>310</v>
      </c>
      <c r="B92" t="s">
        <v>400</v>
      </c>
      <c r="C92" t="str">
        <f>'A1. Workforce'!E36</f>
        <v>Lead Evaluator</v>
      </c>
    </row>
    <row r="93" spans="1:3" x14ac:dyDescent="0.25">
      <c r="A93" t="s">
        <v>310</v>
      </c>
      <c r="B93" t="s">
        <v>401</v>
      </c>
      <c r="C93" t="str">
        <f>'A1. Workforce'!E37</f>
        <v>Lead Evaluator</v>
      </c>
    </row>
    <row r="94" spans="1:3" x14ac:dyDescent="0.25">
      <c r="A94" t="s">
        <v>310</v>
      </c>
      <c r="B94" t="s">
        <v>402</v>
      </c>
      <c r="C94" t="str">
        <f>'A1. Workforce'!E38</f>
        <v>Lead Evaluator</v>
      </c>
    </row>
    <row r="95" spans="1:3" x14ac:dyDescent="0.25">
      <c r="A95" t="s">
        <v>310</v>
      </c>
      <c r="B95" t="s">
        <v>403</v>
      </c>
      <c r="C95" t="str">
        <f>'A1. Workforce'!E39</f>
        <v>Lead Evaluator</v>
      </c>
    </row>
    <row r="96" spans="1:3" x14ac:dyDescent="0.25">
      <c r="A96" t="s">
        <v>310</v>
      </c>
      <c r="B96" t="s">
        <v>404</v>
      </c>
      <c r="C96" t="str">
        <f>'A1. Workforce'!E40</f>
        <v>Evaluation team</v>
      </c>
    </row>
    <row r="97" spans="1:3" x14ac:dyDescent="0.25">
      <c r="A97" t="s">
        <v>310</v>
      </c>
      <c r="B97" t="s">
        <v>405</v>
      </c>
      <c r="C97">
        <f>'A1. Workforce'!E41</f>
        <v>0</v>
      </c>
    </row>
    <row r="98" spans="1:3" x14ac:dyDescent="0.25">
      <c r="A98" t="s">
        <v>310</v>
      </c>
      <c r="B98" t="s">
        <v>406</v>
      </c>
      <c r="C98">
        <f>'A1. Workforce'!E42</f>
        <v>0</v>
      </c>
    </row>
    <row r="99" spans="1:3" x14ac:dyDescent="0.25">
      <c r="A99" t="s">
        <v>310</v>
      </c>
      <c r="B99" t="s">
        <v>407</v>
      </c>
      <c r="C99">
        <f>'A1. Workforce'!E43</f>
        <v>0</v>
      </c>
    </row>
    <row r="100" spans="1:3" x14ac:dyDescent="0.25">
      <c r="A100" t="s">
        <v>310</v>
      </c>
      <c r="B100" t="s">
        <v>408</v>
      </c>
      <c r="C100">
        <f>'A1. Workforce'!E44</f>
        <v>0</v>
      </c>
    </row>
    <row r="101" spans="1:3" x14ac:dyDescent="0.25">
      <c r="A101" t="s">
        <v>310</v>
      </c>
      <c r="B101" t="s">
        <v>409</v>
      </c>
      <c r="C101">
        <f>'A1. Workforce'!E50</f>
        <v>0</v>
      </c>
    </row>
    <row r="102" spans="1:3" x14ac:dyDescent="0.25">
      <c r="A102" t="s">
        <v>310</v>
      </c>
      <c r="B102" t="s">
        <v>410</v>
      </c>
      <c r="C102">
        <f>'A1. Workforce'!E51</f>
        <v>0</v>
      </c>
    </row>
    <row r="103" spans="1:3" x14ac:dyDescent="0.25">
      <c r="A103" t="s">
        <v>310</v>
      </c>
      <c r="B103" t="s">
        <v>411</v>
      </c>
      <c r="C103">
        <f>'A1. Workforce'!E52</f>
        <v>0</v>
      </c>
    </row>
    <row r="104" spans="1:3" x14ac:dyDescent="0.25">
      <c r="A104" t="s">
        <v>310</v>
      </c>
      <c r="B104" t="s">
        <v>412</v>
      </c>
      <c r="C104">
        <f>'A1. Workforce'!E53</f>
        <v>0</v>
      </c>
    </row>
    <row r="105" spans="1:3" x14ac:dyDescent="0.25">
      <c r="A105" t="s">
        <v>310</v>
      </c>
      <c r="B105" t="s">
        <v>413</v>
      </c>
      <c r="C105">
        <f>'A1. Workforce'!E54</f>
        <v>0</v>
      </c>
    </row>
    <row r="106" spans="1:3" x14ac:dyDescent="0.25">
      <c r="A106" t="s">
        <v>310</v>
      </c>
      <c r="B106" t="s">
        <v>414</v>
      </c>
      <c r="C106">
        <f>'A1. Workforce'!E55</f>
        <v>0</v>
      </c>
    </row>
    <row r="107" spans="1:3" x14ac:dyDescent="0.25">
      <c r="A107" t="s">
        <v>310</v>
      </c>
      <c r="B107" t="s">
        <v>415</v>
      </c>
      <c r="C107">
        <f>'A1. Workforce'!E56</f>
        <v>0</v>
      </c>
    </row>
    <row r="108" spans="1:3" x14ac:dyDescent="0.25">
      <c r="A108" t="s">
        <v>310</v>
      </c>
      <c r="B108" t="s">
        <v>416</v>
      </c>
      <c r="C108">
        <f>'A1. Workforce'!E57</f>
        <v>0</v>
      </c>
    </row>
    <row r="109" spans="1:3" x14ac:dyDescent="0.25">
      <c r="A109" t="s">
        <v>310</v>
      </c>
      <c r="B109" t="s">
        <v>417</v>
      </c>
      <c r="C109">
        <f>'A1. Workforce'!E58</f>
        <v>0</v>
      </c>
    </row>
    <row r="110" spans="1:3" x14ac:dyDescent="0.25">
      <c r="A110" t="s">
        <v>310</v>
      </c>
      <c r="B110" t="s">
        <v>418</v>
      </c>
      <c r="C110" t="str">
        <f>'A1. Workforce'!I35</f>
        <v>Evaluation Staff hired and in position</v>
      </c>
    </row>
    <row r="111" spans="1:3" x14ac:dyDescent="0.25">
      <c r="A111" t="s">
        <v>310</v>
      </c>
      <c r="B111" t="s">
        <v>419</v>
      </c>
      <c r="C111" t="str">
        <f>'A1. Workforce'!I36</f>
        <v>Approved Evaluation and Performance Measurement plan in first 6 months of the grant</v>
      </c>
    </row>
    <row r="112" spans="1:3" x14ac:dyDescent="0.25">
      <c r="A112" t="s">
        <v>310</v>
      </c>
      <c r="B112" t="s">
        <v>420</v>
      </c>
      <c r="C112" t="str">
        <f>'A1. Workforce'!I37</f>
        <v>Roster of Evaluation Team</v>
      </c>
    </row>
    <row r="113" spans="1:3" x14ac:dyDescent="0.25">
      <c r="A113" t="s">
        <v>310</v>
      </c>
      <c r="B113" t="s">
        <v>421</v>
      </c>
      <c r="C113" t="str">
        <f>'A1. Workforce'!I38</f>
        <v>Completed resource catalog and DMP</v>
      </c>
    </row>
    <row r="114" spans="1:3" x14ac:dyDescent="0.25">
      <c r="A114" t="s">
        <v>310</v>
      </c>
      <c r="B114" t="s">
        <v>422</v>
      </c>
      <c r="C114" t="str">
        <f>'A1. Workforce'!I39</f>
        <v>Roster of 8 diverse experts across several public health fields, including adminstration, equity, health education, training, epidemiology, and communications</v>
      </c>
    </row>
    <row r="115" spans="1:3" x14ac:dyDescent="0.25">
      <c r="A115" t="s">
        <v>310</v>
      </c>
      <c r="B115" t="s">
        <v>423</v>
      </c>
      <c r="C115" t="str">
        <f>'A1. Workforce'!I40</f>
        <v>Completed Y1 conference and quarterly webinars</v>
      </c>
    </row>
    <row r="116" spans="1:3" x14ac:dyDescent="0.25">
      <c r="A116" t="s">
        <v>310</v>
      </c>
      <c r="B116" t="s">
        <v>424</v>
      </c>
      <c r="C116">
        <f>'A1. Workforce'!I41</f>
        <v>0</v>
      </c>
    </row>
    <row r="117" spans="1:3" x14ac:dyDescent="0.25">
      <c r="A117" t="s">
        <v>310</v>
      </c>
      <c r="B117" t="s">
        <v>425</v>
      </c>
      <c r="C117">
        <f>'A1. Workforce'!I42</f>
        <v>0</v>
      </c>
    </row>
    <row r="118" spans="1:3" x14ac:dyDescent="0.25">
      <c r="A118" t="s">
        <v>310</v>
      </c>
      <c r="B118" t="s">
        <v>426</v>
      </c>
      <c r="C118">
        <f>'A1. Workforce'!I43</f>
        <v>0</v>
      </c>
    </row>
    <row r="119" spans="1:3" x14ac:dyDescent="0.25">
      <c r="A119" t="s">
        <v>310</v>
      </c>
      <c r="B119" t="s">
        <v>427</v>
      </c>
      <c r="C119">
        <f>'A1. Workforce'!I44</f>
        <v>0</v>
      </c>
    </row>
    <row r="120" spans="1:3" x14ac:dyDescent="0.25">
      <c r="A120" t="s">
        <v>310</v>
      </c>
      <c r="B120" t="s">
        <v>428</v>
      </c>
      <c r="C120">
        <f>'A1. Workforce'!E59</f>
        <v>0</v>
      </c>
    </row>
    <row r="121" spans="1:3" x14ac:dyDescent="0.25">
      <c r="A121" t="s">
        <v>310</v>
      </c>
      <c r="B121" t="s">
        <v>429</v>
      </c>
      <c r="C121" s="52">
        <f>'A1. Workforce'!H35</f>
        <v>44972</v>
      </c>
    </row>
    <row r="122" spans="1:3" x14ac:dyDescent="0.25">
      <c r="A122" t="s">
        <v>310</v>
      </c>
      <c r="B122" t="s">
        <v>430</v>
      </c>
      <c r="C122" s="52">
        <f>'A1. Workforce'!H36</f>
        <v>45031</v>
      </c>
    </row>
    <row r="123" spans="1:3" x14ac:dyDescent="0.25">
      <c r="A123" t="s">
        <v>310</v>
      </c>
      <c r="B123" t="s">
        <v>431</v>
      </c>
      <c r="C123" s="52">
        <f>'A1. Workforce'!H37</f>
        <v>44972</v>
      </c>
    </row>
    <row r="124" spans="1:3" x14ac:dyDescent="0.25">
      <c r="A124" t="s">
        <v>310</v>
      </c>
      <c r="B124" t="s">
        <v>432</v>
      </c>
      <c r="C124" s="52">
        <f>'A1. Workforce'!H38</f>
        <v>45031</v>
      </c>
    </row>
    <row r="125" spans="1:3" x14ac:dyDescent="0.25">
      <c r="A125" t="s">
        <v>310</v>
      </c>
      <c r="B125" t="s">
        <v>433</v>
      </c>
      <c r="C125" s="52">
        <f>'A1. Workforce'!H39</f>
        <v>44972</v>
      </c>
    </row>
    <row r="126" spans="1:3" x14ac:dyDescent="0.25">
      <c r="A126" t="s">
        <v>310</v>
      </c>
      <c r="B126" t="s">
        <v>434</v>
      </c>
      <c r="C126" s="52">
        <f>'A1. Workforce'!H40</f>
        <v>45231</v>
      </c>
    </row>
    <row r="127" spans="1:3" x14ac:dyDescent="0.25">
      <c r="A127" t="s">
        <v>310</v>
      </c>
      <c r="B127" t="s">
        <v>435</v>
      </c>
      <c r="C127" s="52">
        <f>'A1. Workforce'!H41</f>
        <v>0</v>
      </c>
    </row>
    <row r="128" spans="1:3" x14ac:dyDescent="0.25">
      <c r="A128" t="s">
        <v>310</v>
      </c>
      <c r="B128" t="s">
        <v>436</v>
      </c>
      <c r="C128" s="52">
        <f>'A1. Workforce'!H42</f>
        <v>0</v>
      </c>
    </row>
    <row r="129" spans="1:3" x14ac:dyDescent="0.25">
      <c r="A129" t="s">
        <v>310</v>
      </c>
      <c r="B129" t="s">
        <v>437</v>
      </c>
      <c r="C129" s="52">
        <f>'A1. Workforce'!H43</f>
        <v>0</v>
      </c>
    </row>
    <row r="130" spans="1:3" x14ac:dyDescent="0.25">
      <c r="A130" t="s">
        <v>310</v>
      </c>
      <c r="B130" t="s">
        <v>438</v>
      </c>
      <c r="C130" s="52">
        <f>'A1. Workforce'!H44</f>
        <v>0</v>
      </c>
    </row>
    <row r="131" spans="1:3" x14ac:dyDescent="0.25">
      <c r="A131" t="s">
        <v>310</v>
      </c>
      <c r="B131" t="s">
        <v>439</v>
      </c>
      <c r="C131" t="str">
        <f>'A1. Workforce'!E65</f>
        <v>HR Director/Senior Public Health Program Assistant</v>
      </c>
    </row>
    <row r="132" spans="1:3" x14ac:dyDescent="0.25">
      <c r="A132" t="s">
        <v>310</v>
      </c>
      <c r="B132" t="s">
        <v>440</v>
      </c>
      <c r="C132">
        <f>'A1. Workforce'!E66</f>
        <v>0</v>
      </c>
    </row>
    <row r="133" spans="1:3" x14ac:dyDescent="0.25">
      <c r="A133" t="s">
        <v>310</v>
      </c>
      <c r="B133" t="s">
        <v>441</v>
      </c>
      <c r="C133" t="str">
        <f>'A1. Workforce'!E67</f>
        <v>HR Director &amp; Public Health Trainer/Curriculum Developer</v>
      </c>
    </row>
    <row r="134" spans="1:3" x14ac:dyDescent="0.25">
      <c r="A134" t="s">
        <v>310</v>
      </c>
      <c r="B134" t="s">
        <v>442</v>
      </c>
      <c r="C134" t="str">
        <f>'A1. Workforce'!E68</f>
        <v>Curriculum Developer/Communications Specialist</v>
      </c>
    </row>
    <row r="135" spans="1:3" x14ac:dyDescent="0.25">
      <c r="A135" t="s">
        <v>310</v>
      </c>
      <c r="B135" t="s">
        <v>443</v>
      </c>
      <c r="C135" t="str">
        <f>'A1. Workforce'!E69</f>
        <v>Curriculum Developer/Communications Specialist</v>
      </c>
    </row>
    <row r="136" spans="1:3" x14ac:dyDescent="0.25">
      <c r="A136" t="s">
        <v>310</v>
      </c>
      <c r="B136" t="s">
        <v>444</v>
      </c>
      <c r="C136">
        <f>'A1. Workforce'!E70</f>
        <v>0</v>
      </c>
    </row>
    <row r="137" spans="1:3" x14ac:dyDescent="0.25">
      <c r="A137" t="s">
        <v>310</v>
      </c>
      <c r="B137" t="s">
        <v>445</v>
      </c>
      <c r="C137" t="str">
        <f>'A1. Workforce'!G35</f>
        <v>DHSS</v>
      </c>
    </row>
    <row r="138" spans="1:3" x14ac:dyDescent="0.25">
      <c r="A138" t="s">
        <v>310</v>
      </c>
      <c r="B138" t="s">
        <v>446</v>
      </c>
      <c r="C138" t="str">
        <f>'A1. Workforce'!G36</f>
        <v>Approval of plan by CDC</v>
      </c>
    </row>
    <row r="139" spans="1:3" x14ac:dyDescent="0.25">
      <c r="A139" t="s">
        <v>310</v>
      </c>
      <c r="B139" t="s">
        <v>447</v>
      </c>
      <c r="C139" t="str">
        <f>'A1. Workforce'!G37</f>
        <v>DHSS</v>
      </c>
    </row>
    <row r="140" spans="1:3" x14ac:dyDescent="0.25">
      <c r="A140" t="s">
        <v>310</v>
      </c>
      <c r="B140" t="s">
        <v>448</v>
      </c>
      <c r="C140" t="str">
        <f>'A1. Workforce'!G38</f>
        <v>Approval of DMP by CDC</v>
      </c>
    </row>
    <row r="141" spans="1:3" x14ac:dyDescent="0.25">
      <c r="A141" t="s">
        <v>310</v>
      </c>
      <c r="B141" t="s">
        <v>449</v>
      </c>
      <c r="C141" t="str">
        <f>'A1. Workforce'!G39</f>
        <v>DHSS</v>
      </c>
    </row>
    <row r="142" spans="1:3" x14ac:dyDescent="0.25">
      <c r="A142" t="s">
        <v>310</v>
      </c>
      <c r="B142" t="s">
        <v>450</v>
      </c>
      <c r="C142" t="str">
        <f>'A1. Workforce'!G40</f>
        <v>DHSS</v>
      </c>
    </row>
    <row r="143" spans="1:3" x14ac:dyDescent="0.25">
      <c r="A143" t="s">
        <v>310</v>
      </c>
      <c r="B143" t="s">
        <v>451</v>
      </c>
      <c r="C143">
        <f>'A1. Workforce'!G41</f>
        <v>0</v>
      </c>
    </row>
    <row r="144" spans="1:3" x14ac:dyDescent="0.25">
      <c r="A144" t="s">
        <v>310</v>
      </c>
      <c r="B144" t="s">
        <v>452</v>
      </c>
      <c r="C144">
        <f>'A1. Workforce'!G42</f>
        <v>0</v>
      </c>
    </row>
    <row r="145" spans="1:3" x14ac:dyDescent="0.25">
      <c r="A145" t="s">
        <v>310</v>
      </c>
      <c r="B145" t="s">
        <v>453</v>
      </c>
      <c r="C145">
        <f>'A1. Workforce'!G43</f>
        <v>0</v>
      </c>
    </row>
    <row r="146" spans="1:3" x14ac:dyDescent="0.25">
      <c r="A146" t="s">
        <v>310</v>
      </c>
      <c r="B146" t="s">
        <v>454</v>
      </c>
      <c r="C146">
        <f>'A1. Workforce'!G44</f>
        <v>0</v>
      </c>
    </row>
    <row r="147" spans="1:3" x14ac:dyDescent="0.25">
      <c r="A147" t="s">
        <v>310</v>
      </c>
      <c r="B147" t="s">
        <v>455</v>
      </c>
      <c r="C147" t="str">
        <f>'A1. Workforce'!B50</f>
        <v>NA - will not be hired under A1 or A3 strategies</v>
      </c>
    </row>
    <row r="148" spans="1:3" x14ac:dyDescent="0.25">
      <c r="A148" t="s">
        <v>310</v>
      </c>
      <c r="B148" t="s">
        <v>456</v>
      </c>
      <c r="C148">
        <f>'A1. Workforce'!E71</f>
        <v>0</v>
      </c>
    </row>
    <row r="149" spans="1:3" x14ac:dyDescent="0.25">
      <c r="A149" t="s">
        <v>310</v>
      </c>
      <c r="B149" t="s">
        <v>457</v>
      </c>
      <c r="C149" s="52">
        <f>'A1. Workforce'!H50</f>
        <v>0</v>
      </c>
    </row>
    <row r="150" spans="1:3" x14ac:dyDescent="0.25">
      <c r="A150" t="s">
        <v>310</v>
      </c>
      <c r="B150" t="s">
        <v>458</v>
      </c>
      <c r="C150">
        <f>'A1. Workforce'!I50</f>
        <v>0</v>
      </c>
    </row>
    <row r="151" spans="1:3" x14ac:dyDescent="0.25">
      <c r="A151" t="s">
        <v>310</v>
      </c>
      <c r="B151" t="s">
        <v>459</v>
      </c>
      <c r="C151">
        <f>'A1. Workforce'!I51</f>
        <v>0</v>
      </c>
    </row>
    <row r="152" spans="1:3" x14ac:dyDescent="0.25">
      <c r="A152" t="s">
        <v>310</v>
      </c>
      <c r="B152" t="s">
        <v>460</v>
      </c>
      <c r="C152">
        <f>'A1. Workforce'!I52</f>
        <v>0</v>
      </c>
    </row>
    <row r="153" spans="1:3" x14ac:dyDescent="0.25">
      <c r="A153" t="s">
        <v>310</v>
      </c>
      <c r="B153" t="s">
        <v>461</v>
      </c>
      <c r="C153">
        <f>'A1. Workforce'!I53</f>
        <v>0</v>
      </c>
    </row>
    <row r="154" spans="1:3" x14ac:dyDescent="0.25">
      <c r="A154" t="s">
        <v>310</v>
      </c>
      <c r="B154" t="s">
        <v>462</v>
      </c>
      <c r="C154">
        <f>'A1. Workforce'!I54</f>
        <v>0</v>
      </c>
    </row>
    <row r="155" spans="1:3" x14ac:dyDescent="0.25">
      <c r="A155" t="s">
        <v>310</v>
      </c>
      <c r="B155" t="s">
        <v>463</v>
      </c>
      <c r="C155">
        <f>'A1. Workforce'!I55</f>
        <v>0</v>
      </c>
    </row>
    <row r="156" spans="1:3" x14ac:dyDescent="0.25">
      <c r="A156" t="s">
        <v>310</v>
      </c>
      <c r="B156" t="s">
        <v>464</v>
      </c>
      <c r="C156">
        <f>'A1. Workforce'!I56</f>
        <v>0</v>
      </c>
    </row>
    <row r="157" spans="1:3" x14ac:dyDescent="0.25">
      <c r="A157" t="s">
        <v>310</v>
      </c>
      <c r="B157" t="s">
        <v>465</v>
      </c>
      <c r="C157">
        <f>'A1. Workforce'!I57</f>
        <v>0</v>
      </c>
    </row>
    <row r="158" spans="1:3" x14ac:dyDescent="0.25">
      <c r="A158" t="s">
        <v>310</v>
      </c>
      <c r="B158" t="s">
        <v>466</v>
      </c>
      <c r="C158">
        <f>'A1. Workforce'!I58</f>
        <v>0</v>
      </c>
    </row>
    <row r="159" spans="1:3" x14ac:dyDescent="0.25">
      <c r="A159" t="s">
        <v>310</v>
      </c>
      <c r="B159" t="s">
        <v>467</v>
      </c>
      <c r="C159">
        <f>'A1. Workforce'!I59</f>
        <v>0</v>
      </c>
    </row>
    <row r="160" spans="1:3" x14ac:dyDescent="0.25">
      <c r="A160" t="s">
        <v>310</v>
      </c>
      <c r="B160" t="s">
        <v>468</v>
      </c>
      <c r="C160" t="str">
        <f>'A1. Workforce'!I65</f>
        <v>Finalized contract</v>
      </c>
    </row>
    <row r="161" spans="1:3" x14ac:dyDescent="0.25">
      <c r="A161" t="s">
        <v>310</v>
      </c>
      <c r="B161" t="s">
        <v>469</v>
      </c>
      <c r="C161" t="str">
        <f>'A1. Workforce'!I66</f>
        <v>Established learning paths</v>
      </c>
    </row>
    <row r="162" spans="1:3" x14ac:dyDescent="0.25">
      <c r="A162" t="s">
        <v>310</v>
      </c>
      <c r="B162" t="s">
        <v>470</v>
      </c>
      <c r="C162" t="str">
        <f>'A1. Workforce'!I67</f>
        <v xml:space="preserve">Established core corriculum and competencies </v>
      </c>
    </row>
    <row r="163" spans="1:3" x14ac:dyDescent="0.25">
      <c r="A163" t="s">
        <v>310</v>
      </c>
      <c r="B163" t="s">
        <v>471</v>
      </c>
      <c r="C163" t="str">
        <f>'A1. Workforce'!I68</f>
        <v>Produced communications materials/online impressions from social media/email</v>
      </c>
    </row>
    <row r="164" spans="1:3" x14ac:dyDescent="0.25">
      <c r="A164" t="s">
        <v>310</v>
      </c>
      <c r="B164" t="s">
        <v>472</v>
      </c>
      <c r="C164" t="str">
        <f>'A1. Workforce'!I69</f>
        <v>Aligns with performance measures A.1.p3, A.1.p4, A.1.p5</v>
      </c>
    </row>
    <row r="165" spans="1:3" x14ac:dyDescent="0.25">
      <c r="A165" t="s">
        <v>310</v>
      </c>
      <c r="B165" t="s">
        <v>473</v>
      </c>
      <c r="C165">
        <f>'A1. Workforce'!I70</f>
        <v>0</v>
      </c>
    </row>
    <row r="166" spans="1:3" x14ac:dyDescent="0.25">
      <c r="A166" t="s">
        <v>310</v>
      </c>
      <c r="B166" t="s">
        <v>474</v>
      </c>
      <c r="C166">
        <f>'A1. Workforce'!I71</f>
        <v>0</v>
      </c>
    </row>
    <row r="167" spans="1:3" x14ac:dyDescent="0.25">
      <c r="A167" t="s">
        <v>310</v>
      </c>
      <c r="B167" t="s">
        <v>475</v>
      </c>
      <c r="C167">
        <f>'A1. Workforce'!I72</f>
        <v>0</v>
      </c>
    </row>
    <row r="168" spans="1:3" x14ac:dyDescent="0.25">
      <c r="A168" t="s">
        <v>310</v>
      </c>
      <c r="B168" t="s">
        <v>476</v>
      </c>
      <c r="C168">
        <f>'A1. Workforce'!I73</f>
        <v>0</v>
      </c>
    </row>
    <row r="169" spans="1:3" x14ac:dyDescent="0.25">
      <c r="A169" t="s">
        <v>310</v>
      </c>
      <c r="B169" t="s">
        <v>477</v>
      </c>
      <c r="C169">
        <f>'A1. Workforce'!I74</f>
        <v>0</v>
      </c>
    </row>
    <row r="170" spans="1:3" x14ac:dyDescent="0.25">
      <c r="A170" t="s">
        <v>310</v>
      </c>
      <c r="B170" t="s">
        <v>478</v>
      </c>
      <c r="C170" t="str">
        <f>'A1. Workforce'!I80</f>
        <v>Executed LOA with MPHA for SPHN</v>
      </c>
    </row>
    <row r="171" spans="1:3" x14ac:dyDescent="0.25">
      <c r="A171" t="s">
        <v>310</v>
      </c>
      <c r="B171" t="s">
        <v>479</v>
      </c>
      <c r="C171" t="str">
        <f>'A1. Workforce'!I81</f>
        <v>Roster of committed team members</v>
      </c>
    </row>
    <row r="172" spans="1:3" x14ac:dyDescent="0.25">
      <c r="A172" t="s">
        <v>310</v>
      </c>
      <c r="B172" t="s">
        <v>480</v>
      </c>
      <c r="C172" t="str">
        <f>'A1. Workforce'!I82</f>
        <v>Agreed upon Mission &amp; Goals document</v>
      </c>
    </row>
    <row r="173" spans="1:3" x14ac:dyDescent="0.25">
      <c r="A173" t="s">
        <v>310</v>
      </c>
      <c r="B173" t="s">
        <v>481</v>
      </c>
      <c r="C173" t="str">
        <f>'A1. Workforce'!I83</f>
        <v>Roster of statewide community members</v>
      </c>
    </row>
    <row r="174" spans="1:3" x14ac:dyDescent="0.25">
      <c r="A174" t="s">
        <v>310</v>
      </c>
      <c r="B174" t="s">
        <v>482</v>
      </c>
      <c r="C174" t="str">
        <f>'A1. Workforce'!I84</f>
        <v>List of roles and responsibilities</v>
      </c>
    </row>
    <row r="175" spans="1:3" x14ac:dyDescent="0.25">
      <c r="A175" t="s">
        <v>310</v>
      </c>
      <c r="B175" t="s">
        <v>483</v>
      </c>
      <c r="C175" t="str">
        <f>'A1. Workforce'!I85</f>
        <v>Regional meeting notes and/or agendas</v>
      </c>
    </row>
    <row r="176" spans="1:3" x14ac:dyDescent="0.25">
      <c r="A176" t="s">
        <v>310</v>
      </c>
      <c r="B176" t="s">
        <v>484</v>
      </c>
      <c r="C176">
        <f>'A1. Workforce'!I86</f>
        <v>0</v>
      </c>
    </row>
    <row r="177" spans="1:3" x14ac:dyDescent="0.25">
      <c r="A177" t="s">
        <v>310</v>
      </c>
      <c r="B177" t="s">
        <v>485</v>
      </c>
      <c r="C177">
        <f>'A1. Workforce'!I87</f>
        <v>0</v>
      </c>
    </row>
    <row r="178" spans="1:3" x14ac:dyDescent="0.25">
      <c r="A178" t="s">
        <v>310</v>
      </c>
      <c r="B178" t="s">
        <v>486</v>
      </c>
      <c r="C178">
        <f>'A1. Workforce'!I88</f>
        <v>0</v>
      </c>
    </row>
    <row r="179" spans="1:3" x14ac:dyDescent="0.25">
      <c r="A179" t="s">
        <v>310</v>
      </c>
      <c r="B179" t="s">
        <v>487</v>
      </c>
      <c r="C179">
        <f>'A1. Workforce'!I89</f>
        <v>0</v>
      </c>
    </row>
    <row r="180" spans="1:3" x14ac:dyDescent="0.25">
      <c r="A180" t="s">
        <v>310</v>
      </c>
      <c r="B180" t="s">
        <v>488</v>
      </c>
      <c r="C180" t="str">
        <f>'A1. Workforce'!I95</f>
        <v>Roster of approx. 15 members</v>
      </c>
    </row>
    <row r="181" spans="1:3" x14ac:dyDescent="0.25">
      <c r="A181" t="s">
        <v>310</v>
      </c>
      <c r="B181" t="s">
        <v>489</v>
      </c>
      <c r="C181" t="str">
        <f>'A1. Workforce'!I96</f>
        <v>Report on readiness assess., employment gaps, academic environmental scan</v>
      </c>
    </row>
    <row r="182" spans="1:3" x14ac:dyDescent="0.25">
      <c r="A182" t="s">
        <v>310</v>
      </c>
      <c r="B182" t="s">
        <v>490</v>
      </c>
      <c r="C182" t="str">
        <f>'A1. Workforce'!I97</f>
        <v>Policy Brief on workforce needs/report findings</v>
      </c>
    </row>
    <row r="183" spans="1:3" x14ac:dyDescent="0.25">
      <c r="A183" t="s">
        <v>310</v>
      </c>
      <c r="B183" t="s">
        <v>491</v>
      </c>
      <c r="C183" t="str">
        <f>'A1. Workforce'!I98</f>
        <v>Finalized Comms. Plan</v>
      </c>
    </row>
    <row r="184" spans="1:3" x14ac:dyDescent="0.25">
      <c r="A184" t="s">
        <v>310</v>
      </c>
      <c r="B184" t="s">
        <v>492</v>
      </c>
      <c r="C184" t="str">
        <f>'A1. Workforce'!I99</f>
        <v>Meeting notes/agenda</v>
      </c>
    </row>
    <row r="185" spans="1:3" x14ac:dyDescent="0.25">
      <c r="A185" t="s">
        <v>310</v>
      </c>
      <c r="B185" t="s">
        <v>493</v>
      </c>
      <c r="C185">
        <f>'A1. Workforce'!I100</f>
        <v>0</v>
      </c>
    </row>
    <row r="186" spans="1:3" x14ac:dyDescent="0.25">
      <c r="A186" t="s">
        <v>310</v>
      </c>
      <c r="B186" t="s">
        <v>494</v>
      </c>
      <c r="C186" t="str">
        <f>'A1. Workforce'!I101</f>
        <v>LOA/Contract with academic partner</v>
      </c>
    </row>
    <row r="187" spans="1:3" x14ac:dyDescent="0.25">
      <c r="A187" t="s">
        <v>310</v>
      </c>
      <c r="B187" t="s">
        <v>495</v>
      </c>
      <c r="C187" t="str">
        <f>'A1. Workforce'!I102</f>
        <v>Finalized curriculum/training materials</v>
      </c>
    </row>
    <row r="188" spans="1:3" x14ac:dyDescent="0.25">
      <c r="A188" t="s">
        <v>310</v>
      </c>
      <c r="B188" t="s">
        <v>496</v>
      </c>
      <c r="C188" t="str">
        <f>'A1. Workforce'!I103</f>
        <v>Roster of Year One cohort members</v>
      </c>
    </row>
    <row r="189" spans="1:3" x14ac:dyDescent="0.25">
      <c r="A189" t="s">
        <v>310</v>
      </c>
      <c r="B189" t="s">
        <v>497</v>
      </c>
      <c r="C189">
        <f>'A1. Workforce'!I104</f>
        <v>0</v>
      </c>
    </row>
    <row r="190" spans="1:3" x14ac:dyDescent="0.25">
      <c r="A190" t="s">
        <v>310</v>
      </c>
      <c r="B190" t="s">
        <v>498</v>
      </c>
      <c r="C190" t="str">
        <f>'A1. Workforce'!I110</f>
        <v>Meeting agenda/notes</v>
      </c>
    </row>
    <row r="191" spans="1:3" x14ac:dyDescent="0.25">
      <c r="A191" t="s">
        <v>310</v>
      </c>
      <c r="B191" t="s">
        <v>499</v>
      </c>
      <c r="C191" t="str">
        <f>'A1. Workforce'!I111</f>
        <v>Signed agreements with academic partners</v>
      </c>
    </row>
    <row r="192" spans="1:3" x14ac:dyDescent="0.25">
      <c r="A192" t="s">
        <v>310</v>
      </c>
      <c r="B192" t="s">
        <v>500</v>
      </c>
      <c r="C192" t="str">
        <f>'A1. Workforce'!I112</f>
        <v>Functional, published website</v>
      </c>
    </row>
    <row r="193" spans="1:3" x14ac:dyDescent="0.25">
      <c r="A193" t="s">
        <v>310</v>
      </c>
      <c r="B193" t="s">
        <v>501</v>
      </c>
      <c r="C193" t="str">
        <f>'A1. Workforce'!I113</f>
        <v>Up to 50 assigned interns</v>
      </c>
    </row>
    <row r="194" spans="1:3" x14ac:dyDescent="0.25">
      <c r="A194" t="s">
        <v>310</v>
      </c>
      <c r="B194" t="s">
        <v>502</v>
      </c>
      <c r="C194" t="str">
        <f>'A1. Workforce'!I114</f>
        <v>All interns complete onboarding and begin internships</v>
      </c>
    </row>
    <row r="195" spans="1:3" x14ac:dyDescent="0.25">
      <c r="A195" t="s">
        <v>310</v>
      </c>
      <c r="B195" t="s">
        <v>503</v>
      </c>
      <c r="C195" t="str">
        <f>'A1. Workforce'!I115</f>
        <v>Completed needs assessment</v>
      </c>
    </row>
    <row r="196" spans="1:3" x14ac:dyDescent="0.25">
      <c r="A196" t="s">
        <v>310</v>
      </c>
      <c r="B196" t="s">
        <v>504</v>
      </c>
      <c r="C196" t="str">
        <f>'A1. Workforce'!I116</f>
        <v>Data reports on TA calls, meetings</v>
      </c>
    </row>
    <row r="197" spans="1:3" x14ac:dyDescent="0.25">
      <c r="A197" t="s">
        <v>310</v>
      </c>
      <c r="B197" t="s">
        <v>505</v>
      </c>
      <c r="C197" t="str">
        <f>'A1. Workforce'!I117</f>
        <v>Finalized activities that align with 2021 National Framework for Health Equity and Well-Being</v>
      </c>
    </row>
    <row r="198" spans="1:3" x14ac:dyDescent="0.25">
      <c r="A198" t="s">
        <v>310</v>
      </c>
      <c r="B198" t="s">
        <v>506</v>
      </c>
      <c r="C198" t="str">
        <f>'A1. Workforce'!I118</f>
        <v>ECHO curriculum/agenda</v>
      </c>
    </row>
    <row r="199" spans="1:3" x14ac:dyDescent="0.25">
      <c r="A199" t="s">
        <v>310</v>
      </c>
      <c r="B199" t="s">
        <v>507</v>
      </c>
      <c r="C199">
        <f>'A1. Workforce'!I119</f>
        <v>0</v>
      </c>
    </row>
    <row r="200" spans="1:3" x14ac:dyDescent="0.25">
      <c r="A200" t="s">
        <v>310</v>
      </c>
      <c r="B200" t="s">
        <v>508</v>
      </c>
      <c r="C200" t="str">
        <f>'A1. Workforce'!I125</f>
        <v>Roster of member LPHAs, notes/meeting agendas</v>
      </c>
    </row>
    <row r="201" spans="1:3" x14ac:dyDescent="0.25">
      <c r="A201" t="s">
        <v>310</v>
      </c>
      <c r="B201" t="s">
        <v>509</v>
      </c>
      <c r="C201" t="str">
        <f>'A1. Workforce'!I126</f>
        <v>Purchase of software system</v>
      </c>
    </row>
    <row r="202" spans="1:3" x14ac:dyDescent="0.25">
      <c r="A202" t="s">
        <v>310</v>
      </c>
      <c r="B202" t="s">
        <v>510</v>
      </c>
      <c r="C202" t="str">
        <f>'A1. Workforce'!I127</f>
        <v>Completed data management structure</v>
      </c>
    </row>
    <row r="203" spans="1:3" x14ac:dyDescent="0.25">
      <c r="A203" t="s">
        <v>310</v>
      </c>
      <c r="B203" t="s">
        <v>511</v>
      </c>
      <c r="C203" t="str">
        <f>'A1. Workforce'!I128</f>
        <v xml:space="preserve">LPHA and DHSS reports in EIDMS </v>
      </c>
    </row>
    <row r="204" spans="1:3" x14ac:dyDescent="0.25">
      <c r="A204" t="s">
        <v>310</v>
      </c>
      <c r="B204" t="s">
        <v>512</v>
      </c>
      <c r="C204">
        <f>'A1. Workforce'!I129</f>
        <v>0</v>
      </c>
    </row>
    <row r="205" spans="1:3" x14ac:dyDescent="0.25">
      <c r="A205" t="s">
        <v>310</v>
      </c>
      <c r="B205" t="s">
        <v>513</v>
      </c>
      <c r="C205">
        <f>'A1. Workforce'!I130</f>
        <v>0</v>
      </c>
    </row>
    <row r="206" spans="1:3" x14ac:dyDescent="0.25">
      <c r="A206" t="s">
        <v>310</v>
      </c>
      <c r="B206" t="s">
        <v>514</v>
      </c>
      <c r="C206">
        <f>'A1. Workforce'!I131</f>
        <v>0</v>
      </c>
    </row>
    <row r="207" spans="1:3" x14ac:dyDescent="0.25">
      <c r="A207" t="s">
        <v>310</v>
      </c>
      <c r="B207" t="s">
        <v>515</v>
      </c>
      <c r="C207">
        <f>'A1. Workforce'!I132</f>
        <v>0</v>
      </c>
    </row>
    <row r="208" spans="1:3" x14ac:dyDescent="0.25">
      <c r="A208" t="s">
        <v>310</v>
      </c>
      <c r="B208" t="s">
        <v>516</v>
      </c>
      <c r="C208">
        <f>'A1. Workforce'!I133</f>
        <v>0</v>
      </c>
    </row>
    <row r="209" spans="1:3" x14ac:dyDescent="0.25">
      <c r="A209" t="s">
        <v>310</v>
      </c>
      <c r="B209" t="s">
        <v>517</v>
      </c>
      <c r="C209">
        <f>'A1. Workforce'!I134</f>
        <v>0</v>
      </c>
    </row>
    <row r="210" spans="1:3" x14ac:dyDescent="0.25">
      <c r="A210" t="s">
        <v>310</v>
      </c>
      <c r="B210" t="s">
        <v>518</v>
      </c>
      <c r="C210" t="str">
        <f>'A1. Workforce'!I140</f>
        <v>Roster of SMEs</v>
      </c>
    </row>
    <row r="211" spans="1:3" x14ac:dyDescent="0.25">
      <c r="A211" t="s">
        <v>310</v>
      </c>
      <c r="B211" t="s">
        <v>519</v>
      </c>
      <c r="C211" t="str">
        <f>'A1. Workforce'!I141</f>
        <v>Completed process mapping/needs assessment</v>
      </c>
    </row>
    <row r="212" spans="1:3" x14ac:dyDescent="0.25">
      <c r="A212" t="s">
        <v>310</v>
      </c>
      <c r="B212" t="s">
        <v>520</v>
      </c>
      <c r="C212" t="str">
        <f>'A1. Workforce'!I142</f>
        <v>Completed Grants Management System</v>
      </c>
    </row>
    <row r="213" spans="1:3" x14ac:dyDescent="0.25">
      <c r="A213" t="s">
        <v>310</v>
      </c>
      <c r="B213" t="s">
        <v>521</v>
      </c>
      <c r="C213">
        <f>'A1. Workforce'!I143</f>
        <v>0</v>
      </c>
    </row>
    <row r="214" spans="1:3" x14ac:dyDescent="0.25">
      <c r="A214" t="s">
        <v>310</v>
      </c>
      <c r="B214" t="s">
        <v>522</v>
      </c>
      <c r="C214">
        <f>'A1. Workforce'!I144</f>
        <v>0</v>
      </c>
    </row>
    <row r="215" spans="1:3" x14ac:dyDescent="0.25">
      <c r="A215" t="s">
        <v>310</v>
      </c>
      <c r="B215" t="s">
        <v>523</v>
      </c>
      <c r="C215">
        <f>'A1. Workforce'!I145</f>
        <v>0</v>
      </c>
    </row>
    <row r="216" spans="1:3" x14ac:dyDescent="0.25">
      <c r="A216" t="s">
        <v>310</v>
      </c>
      <c r="B216" t="s">
        <v>524</v>
      </c>
      <c r="C216">
        <f>'A1. Workforce'!I146</f>
        <v>0</v>
      </c>
    </row>
    <row r="217" spans="1:3" x14ac:dyDescent="0.25">
      <c r="A217" t="s">
        <v>310</v>
      </c>
      <c r="B217" t="s">
        <v>525</v>
      </c>
      <c r="C217">
        <f>'A1. Workforce'!I147</f>
        <v>0</v>
      </c>
    </row>
    <row r="218" spans="1:3" x14ac:dyDescent="0.25">
      <c r="A218" t="s">
        <v>310</v>
      </c>
      <c r="B218" t="s">
        <v>526</v>
      </c>
      <c r="C218">
        <f>'A1. Workforce'!I148</f>
        <v>0</v>
      </c>
    </row>
    <row r="219" spans="1:3" x14ac:dyDescent="0.25">
      <c r="A219" t="s">
        <v>310</v>
      </c>
      <c r="B219" t="s">
        <v>527</v>
      </c>
      <c r="C219">
        <f>'A1. Workforce'!I149</f>
        <v>0</v>
      </c>
    </row>
    <row r="220" spans="1:3" x14ac:dyDescent="0.25">
      <c r="A220" t="s">
        <v>310</v>
      </c>
      <c r="B220" t="s">
        <v>528</v>
      </c>
      <c r="C220" t="str">
        <f>'A1. Workforce'!I155</f>
        <v>Roster of leadership team</v>
      </c>
    </row>
    <row r="221" spans="1:3" x14ac:dyDescent="0.25">
      <c r="A221" t="s">
        <v>310</v>
      </c>
      <c r="B221" t="s">
        <v>529</v>
      </c>
      <c r="C221" t="str">
        <f>'A1. Workforce'!I156</f>
        <v>Finalized communications materials</v>
      </c>
    </row>
    <row r="222" spans="1:3" x14ac:dyDescent="0.25">
      <c r="A222" t="s">
        <v>310</v>
      </c>
      <c r="B222" t="s">
        <v>530</v>
      </c>
      <c r="C222" t="str">
        <f>'A1. Workforce'!I157</f>
        <v>Launch of text system</v>
      </c>
    </row>
    <row r="223" spans="1:3" x14ac:dyDescent="0.25">
      <c r="A223" t="s">
        <v>310</v>
      </c>
      <c r="B223" t="s">
        <v>531</v>
      </c>
      <c r="C223" t="str">
        <f>'A1. Workforce'!I158</f>
        <v>Number of staff trainers certified by the International Critical Stress Foundation</v>
      </c>
    </row>
    <row r="224" spans="1:3" x14ac:dyDescent="0.25">
      <c r="A224" t="s">
        <v>310</v>
      </c>
      <c r="B224" t="s">
        <v>532</v>
      </c>
      <c r="C224">
        <f>'A1. Workforce'!I159</f>
        <v>0</v>
      </c>
    </row>
    <row r="225" spans="1:3" x14ac:dyDescent="0.25">
      <c r="A225" t="s">
        <v>310</v>
      </c>
      <c r="B225" t="s">
        <v>533</v>
      </c>
      <c r="C225">
        <f>'A1. Workforce'!I160</f>
        <v>0</v>
      </c>
    </row>
    <row r="226" spans="1:3" x14ac:dyDescent="0.25">
      <c r="A226" t="s">
        <v>310</v>
      </c>
      <c r="B226" t="s">
        <v>534</v>
      </c>
      <c r="C226">
        <f>'A1. Workforce'!I161</f>
        <v>0</v>
      </c>
    </row>
    <row r="227" spans="1:3" x14ac:dyDescent="0.25">
      <c r="A227" t="s">
        <v>310</v>
      </c>
      <c r="B227" t="s">
        <v>535</v>
      </c>
      <c r="C227">
        <f>'A1. Workforce'!I162</f>
        <v>0</v>
      </c>
    </row>
    <row r="228" spans="1:3" x14ac:dyDescent="0.25">
      <c r="A228" t="s">
        <v>310</v>
      </c>
      <c r="B228" t="s">
        <v>536</v>
      </c>
      <c r="C228">
        <f>'A1. Workforce'!I163</f>
        <v>0</v>
      </c>
    </row>
    <row r="229" spans="1:3" x14ac:dyDescent="0.25">
      <c r="A229" t="s">
        <v>310</v>
      </c>
      <c r="B229" t="s">
        <v>537</v>
      </c>
      <c r="C229">
        <f>'A1. Workforce'!I164</f>
        <v>0</v>
      </c>
    </row>
    <row r="230" spans="1:3" x14ac:dyDescent="0.25">
      <c r="A230" t="s">
        <v>310</v>
      </c>
      <c r="B230" t="s">
        <v>538</v>
      </c>
      <c r="C230">
        <f>'A1. Workforce'!B51</f>
        <v>0</v>
      </c>
    </row>
    <row r="231" spans="1:3" x14ac:dyDescent="0.25">
      <c r="A231" t="s">
        <v>310</v>
      </c>
      <c r="B231" t="s">
        <v>539</v>
      </c>
      <c r="C231">
        <f>'A1. Workforce'!E72</f>
        <v>0</v>
      </c>
    </row>
    <row r="232" spans="1:3" x14ac:dyDescent="0.25">
      <c r="A232" t="s">
        <v>310</v>
      </c>
      <c r="B232" t="s">
        <v>457</v>
      </c>
      <c r="C232" s="52">
        <f>'A1. Workforce'!H50</f>
        <v>0</v>
      </c>
    </row>
    <row r="233" spans="1:3" x14ac:dyDescent="0.25">
      <c r="A233" t="s">
        <v>310</v>
      </c>
      <c r="B233" t="s">
        <v>540</v>
      </c>
      <c r="C233" s="52">
        <f>'A1. Workforce'!H51</f>
        <v>0</v>
      </c>
    </row>
    <row r="234" spans="1:3" x14ac:dyDescent="0.25">
      <c r="A234" t="s">
        <v>310</v>
      </c>
      <c r="B234" t="s">
        <v>541</v>
      </c>
      <c r="C234" s="52">
        <f>'A1. Workforce'!H52</f>
        <v>0</v>
      </c>
    </row>
    <row r="235" spans="1:3" x14ac:dyDescent="0.25">
      <c r="A235" t="s">
        <v>310</v>
      </c>
      <c r="B235" t="s">
        <v>542</v>
      </c>
      <c r="C235" s="52">
        <f>'A1. Workforce'!H53</f>
        <v>0</v>
      </c>
    </row>
    <row r="236" spans="1:3" x14ac:dyDescent="0.25">
      <c r="A236" t="s">
        <v>310</v>
      </c>
      <c r="B236" t="s">
        <v>543</v>
      </c>
      <c r="C236" s="52">
        <f>'A1. Workforce'!H54</f>
        <v>0</v>
      </c>
    </row>
    <row r="237" spans="1:3" x14ac:dyDescent="0.25">
      <c r="A237" t="s">
        <v>310</v>
      </c>
      <c r="B237" t="s">
        <v>544</v>
      </c>
      <c r="C237" s="52">
        <f>'A1. Workforce'!H55</f>
        <v>0</v>
      </c>
    </row>
    <row r="238" spans="1:3" x14ac:dyDescent="0.25">
      <c r="A238" t="s">
        <v>310</v>
      </c>
      <c r="B238" t="s">
        <v>545</v>
      </c>
      <c r="C238" s="52">
        <f>'A1. Workforce'!H56</f>
        <v>0</v>
      </c>
    </row>
    <row r="239" spans="1:3" x14ac:dyDescent="0.25">
      <c r="A239" t="s">
        <v>310</v>
      </c>
      <c r="B239" t="s">
        <v>546</v>
      </c>
      <c r="C239" s="52">
        <f>'A1. Workforce'!H57</f>
        <v>0</v>
      </c>
    </row>
    <row r="240" spans="1:3" x14ac:dyDescent="0.25">
      <c r="A240" t="s">
        <v>310</v>
      </c>
      <c r="B240" t="s">
        <v>547</v>
      </c>
      <c r="C240" s="52">
        <f>'A1. Workforce'!H57</f>
        <v>0</v>
      </c>
    </row>
    <row r="241" spans="1:3" x14ac:dyDescent="0.25">
      <c r="A241" t="s">
        <v>310</v>
      </c>
      <c r="B241" t="s">
        <v>548</v>
      </c>
      <c r="C241" s="52">
        <f>'A1. Workforce'!H59</f>
        <v>0</v>
      </c>
    </row>
    <row r="242" spans="1:3" x14ac:dyDescent="0.25">
      <c r="A242" t="s">
        <v>310</v>
      </c>
      <c r="B242" t="s">
        <v>549</v>
      </c>
      <c r="C242" s="52">
        <f>'A1. Workforce'!H65</f>
        <v>44972</v>
      </c>
    </row>
    <row r="243" spans="1:3" x14ac:dyDescent="0.25">
      <c r="A243" t="s">
        <v>310</v>
      </c>
      <c r="B243" t="s">
        <v>550</v>
      </c>
      <c r="C243" s="52">
        <f>'A1. Workforce'!H66</f>
        <v>45031</v>
      </c>
    </row>
    <row r="244" spans="1:3" x14ac:dyDescent="0.25">
      <c r="A244" t="s">
        <v>310</v>
      </c>
      <c r="B244" t="s">
        <v>551</v>
      </c>
      <c r="C244" s="52">
        <f>'A1. Workforce'!H67</f>
        <v>45061</v>
      </c>
    </row>
    <row r="245" spans="1:3" x14ac:dyDescent="0.25">
      <c r="A245" t="s">
        <v>310</v>
      </c>
      <c r="B245" t="s">
        <v>552</v>
      </c>
      <c r="C245" s="52">
        <f>'A1. Workforce'!H68</f>
        <v>45122</v>
      </c>
    </row>
    <row r="246" spans="1:3" x14ac:dyDescent="0.25">
      <c r="A246" t="s">
        <v>310</v>
      </c>
      <c r="B246" t="s">
        <v>553</v>
      </c>
      <c r="C246" s="52">
        <f>'A1. Workforce'!H69</f>
        <v>45170</v>
      </c>
    </row>
    <row r="247" spans="1:3" x14ac:dyDescent="0.25">
      <c r="A247" t="s">
        <v>310</v>
      </c>
      <c r="B247" t="s">
        <v>554</v>
      </c>
      <c r="C247" s="52">
        <f>'A1. Workforce'!H70</f>
        <v>0</v>
      </c>
    </row>
    <row r="248" spans="1:3" x14ac:dyDescent="0.25">
      <c r="A248" t="s">
        <v>310</v>
      </c>
      <c r="B248" t="s">
        <v>555</v>
      </c>
      <c r="C248" s="52">
        <f>'A1. Workforce'!H71</f>
        <v>0</v>
      </c>
    </row>
    <row r="249" spans="1:3" x14ac:dyDescent="0.25">
      <c r="A249" t="s">
        <v>310</v>
      </c>
      <c r="B249" t="s">
        <v>556</v>
      </c>
      <c r="C249" s="52">
        <f>'A1. Workforce'!H72</f>
        <v>0</v>
      </c>
    </row>
    <row r="250" spans="1:3" x14ac:dyDescent="0.25">
      <c r="A250" t="s">
        <v>310</v>
      </c>
      <c r="B250" t="s">
        <v>557</v>
      </c>
      <c r="C250" s="52">
        <f>'A1. Workforce'!H73</f>
        <v>0</v>
      </c>
    </row>
    <row r="251" spans="1:3" x14ac:dyDescent="0.25">
      <c r="A251" t="s">
        <v>310</v>
      </c>
      <c r="B251" t="s">
        <v>558</v>
      </c>
      <c r="C251" s="52">
        <f>'A1. Workforce'!H74</f>
        <v>0</v>
      </c>
    </row>
    <row r="252" spans="1:3" x14ac:dyDescent="0.25">
      <c r="A252" t="s">
        <v>310</v>
      </c>
      <c r="B252" t="s">
        <v>559</v>
      </c>
      <c r="C252">
        <f>'A1. Workforce'!B52</f>
        <v>0</v>
      </c>
    </row>
    <row r="253" spans="1:3" x14ac:dyDescent="0.25">
      <c r="A253" t="s">
        <v>310</v>
      </c>
      <c r="B253" t="s">
        <v>560</v>
      </c>
      <c r="C253">
        <f>'A1. Workforce'!E73</f>
        <v>0</v>
      </c>
    </row>
    <row r="254" spans="1:3" x14ac:dyDescent="0.25">
      <c r="A254" t="s">
        <v>310</v>
      </c>
      <c r="B254" t="s">
        <v>561</v>
      </c>
      <c r="C254">
        <f>'A1. Workforce'!B53</f>
        <v>0</v>
      </c>
    </row>
    <row r="255" spans="1:3" x14ac:dyDescent="0.25">
      <c r="A255" t="s">
        <v>310</v>
      </c>
      <c r="B255" t="s">
        <v>562</v>
      </c>
      <c r="C255">
        <f>'A1. Workforce'!E74</f>
        <v>0</v>
      </c>
    </row>
    <row r="256" spans="1:3" x14ac:dyDescent="0.25">
      <c r="A256" t="s">
        <v>310</v>
      </c>
      <c r="B256" t="s">
        <v>563</v>
      </c>
      <c r="C256">
        <f>'A1. Workforce'!B54</f>
        <v>0</v>
      </c>
    </row>
    <row r="257" spans="1:3" x14ac:dyDescent="0.25">
      <c r="A257" t="s">
        <v>310</v>
      </c>
      <c r="B257" t="s">
        <v>564</v>
      </c>
      <c r="C257" t="str">
        <f>'A1. Workforce'!E80</f>
        <v>DHSS Director of Title V/MCH</v>
      </c>
    </row>
    <row r="258" spans="1:3" x14ac:dyDescent="0.25">
      <c r="A258" t="s">
        <v>310</v>
      </c>
      <c r="B258" t="s">
        <v>565</v>
      </c>
      <c r="C258">
        <f>'A1. Workforce'!B55</f>
        <v>0</v>
      </c>
    </row>
    <row r="259" spans="1:3" x14ac:dyDescent="0.25">
      <c r="A259" t="s">
        <v>310</v>
      </c>
      <c r="B259" t="s">
        <v>566</v>
      </c>
      <c r="C259" t="str">
        <f>'A1. Workforce'!E84</f>
        <v>DHSS Director of Title V/MCH &amp; MPHA/SPHN</v>
      </c>
    </row>
    <row r="260" spans="1:3" x14ac:dyDescent="0.25">
      <c r="A260" t="s">
        <v>310</v>
      </c>
      <c r="B260" t="s">
        <v>567</v>
      </c>
      <c r="C260">
        <f>'A1. Workforce'!B56</f>
        <v>0</v>
      </c>
    </row>
    <row r="261" spans="1:3" x14ac:dyDescent="0.25">
      <c r="A261" t="s">
        <v>310</v>
      </c>
      <c r="B261" t="s">
        <v>568</v>
      </c>
      <c r="C261">
        <f>'A1. Workforce'!E88</f>
        <v>0</v>
      </c>
    </row>
    <row r="262" spans="1:3" x14ac:dyDescent="0.25">
      <c r="A262" t="s">
        <v>310</v>
      </c>
      <c r="B262" t="s">
        <v>569</v>
      </c>
      <c r="C262">
        <f>'A1. Workforce'!B57</f>
        <v>0</v>
      </c>
    </row>
    <row r="263" spans="1:3" x14ac:dyDescent="0.25">
      <c r="A263" t="s">
        <v>310</v>
      </c>
      <c r="B263" t="s">
        <v>570</v>
      </c>
      <c r="C263" t="str">
        <f>'A1. Workforce'!E83</f>
        <v>DHSS Director of Title V/MCH &amp; MPHA/SPHN</v>
      </c>
    </row>
    <row r="264" spans="1:3" x14ac:dyDescent="0.25">
      <c r="A264" t="s">
        <v>310</v>
      </c>
      <c r="B264" t="s">
        <v>571</v>
      </c>
      <c r="C264">
        <f>'A1. Workforce'!B58</f>
        <v>0</v>
      </c>
    </row>
    <row r="265" spans="1:3" x14ac:dyDescent="0.25">
      <c r="A265" t="s">
        <v>310</v>
      </c>
      <c r="B265" t="s">
        <v>572</v>
      </c>
      <c r="C265" t="str">
        <f>'A1. Workforce'!E96</f>
        <v>DHSS Workforce Director</v>
      </c>
    </row>
    <row r="266" spans="1:3" x14ac:dyDescent="0.25">
      <c r="A266" t="s">
        <v>310</v>
      </c>
      <c r="B266" t="s">
        <v>573</v>
      </c>
      <c r="C266">
        <f>'A1. Workforce'!B59</f>
        <v>0</v>
      </c>
    </row>
    <row r="267" spans="1:3" x14ac:dyDescent="0.25">
      <c r="A267" t="s">
        <v>310</v>
      </c>
      <c r="B267" t="s">
        <v>574</v>
      </c>
      <c r="C267">
        <f>'A1. Workforce'!E100</f>
        <v>0</v>
      </c>
    </row>
    <row r="268" spans="1:3" x14ac:dyDescent="0.25">
      <c r="A268" t="s">
        <v>310</v>
      </c>
      <c r="B268" t="s">
        <v>575</v>
      </c>
      <c r="C268" t="str">
        <f>'A1. Workforce'!E101</f>
        <v>DHSS Workforce Director</v>
      </c>
    </row>
    <row r="269" spans="1:3" x14ac:dyDescent="0.25">
      <c r="A269" t="s">
        <v>310</v>
      </c>
      <c r="B269" t="s">
        <v>576</v>
      </c>
      <c r="C269" t="str">
        <f>'A1. Workforce'!E102</f>
        <v>DHSS Workforce Director</v>
      </c>
    </row>
    <row r="270" spans="1:3" x14ac:dyDescent="0.25">
      <c r="A270" t="s">
        <v>310</v>
      </c>
      <c r="B270" t="s">
        <v>577</v>
      </c>
      <c r="C270" t="str">
        <f>'A1. Workforce'!E103</f>
        <v>DHSS Workforce Director</v>
      </c>
    </row>
    <row r="271" spans="1:3" x14ac:dyDescent="0.25">
      <c r="A271" t="s">
        <v>310</v>
      </c>
      <c r="B271" t="s">
        <v>578</v>
      </c>
      <c r="C271">
        <f>'A1. Workforce'!G50</f>
        <v>0</v>
      </c>
    </row>
    <row r="272" spans="1:3" x14ac:dyDescent="0.25">
      <c r="A272" t="s">
        <v>310</v>
      </c>
      <c r="B272" t="s">
        <v>579</v>
      </c>
      <c r="C272">
        <f>'A1. Workforce'!G51</f>
        <v>0</v>
      </c>
    </row>
    <row r="273" spans="1:3" x14ac:dyDescent="0.25">
      <c r="A273" t="s">
        <v>310</v>
      </c>
      <c r="B273" t="s">
        <v>580</v>
      </c>
      <c r="C273">
        <f>'A1. Workforce'!G52</f>
        <v>0</v>
      </c>
    </row>
    <row r="274" spans="1:3" x14ac:dyDescent="0.25">
      <c r="A274" t="s">
        <v>310</v>
      </c>
      <c r="B274" t="s">
        <v>581</v>
      </c>
      <c r="C274">
        <f>'A1. Workforce'!G53</f>
        <v>0</v>
      </c>
    </row>
    <row r="275" spans="1:3" x14ac:dyDescent="0.25">
      <c r="A275" t="s">
        <v>310</v>
      </c>
      <c r="B275" t="s">
        <v>582</v>
      </c>
      <c r="C275">
        <f>'A1. Workforce'!G54</f>
        <v>0</v>
      </c>
    </row>
    <row r="276" spans="1:3" x14ac:dyDescent="0.25">
      <c r="A276" t="s">
        <v>310</v>
      </c>
      <c r="B276" t="s">
        <v>583</v>
      </c>
      <c r="C276">
        <f>'A1. Workforce'!G55</f>
        <v>0</v>
      </c>
    </row>
    <row r="277" spans="1:3" x14ac:dyDescent="0.25">
      <c r="A277" t="s">
        <v>310</v>
      </c>
      <c r="B277" t="s">
        <v>584</v>
      </c>
      <c r="C277">
        <f>'A1. Workforce'!G56</f>
        <v>0</v>
      </c>
    </row>
    <row r="278" spans="1:3" x14ac:dyDescent="0.25">
      <c r="A278" t="s">
        <v>310</v>
      </c>
      <c r="B278" t="s">
        <v>585</v>
      </c>
      <c r="C278">
        <f>'A1. Workforce'!G57</f>
        <v>0</v>
      </c>
    </row>
    <row r="279" spans="1:3" x14ac:dyDescent="0.25">
      <c r="A279" t="s">
        <v>310</v>
      </c>
      <c r="B279" t="s">
        <v>586</v>
      </c>
      <c r="C279">
        <f>'A1. Workforce'!G58</f>
        <v>0</v>
      </c>
    </row>
    <row r="280" spans="1:3" x14ac:dyDescent="0.25">
      <c r="A280" t="s">
        <v>310</v>
      </c>
      <c r="B280" t="s">
        <v>587</v>
      </c>
      <c r="C280">
        <f>'A1. Workforce'!G59</f>
        <v>0</v>
      </c>
    </row>
    <row r="281" spans="1:3" x14ac:dyDescent="0.25">
      <c r="A281" t="s">
        <v>310</v>
      </c>
      <c r="B281" t="s">
        <v>588</v>
      </c>
      <c r="C281" t="str">
        <f>'A1. Workforce'!B65</f>
        <v>Execute purchasing contracts of online learning platform and purchase/development of leadership development curriculum</v>
      </c>
    </row>
    <row r="282" spans="1:3" x14ac:dyDescent="0.25">
      <c r="A282" t="s">
        <v>310</v>
      </c>
      <c r="B282" t="s">
        <v>589</v>
      </c>
      <c r="C282" t="str">
        <f>'A1. Workforce'!E117</f>
        <v>DHSS Workforce Director</v>
      </c>
    </row>
    <row r="283" spans="1:3" x14ac:dyDescent="0.25">
      <c r="A283" t="s">
        <v>310</v>
      </c>
      <c r="B283" t="s">
        <v>590</v>
      </c>
      <c r="C283" t="str">
        <f>'A1. Workforce'!B66</f>
        <v>Establish learning paths within online learning platform</v>
      </c>
    </row>
    <row r="284" spans="1:3" x14ac:dyDescent="0.25">
      <c r="A284" t="s">
        <v>310</v>
      </c>
      <c r="B284" t="s">
        <v>591</v>
      </c>
      <c r="C284" t="str">
        <f>'A1. Workforce'!B67</f>
        <v>Create comprehensive structure and core curriculum/competencies for leadership development</v>
      </c>
    </row>
    <row r="285" spans="1:3" x14ac:dyDescent="0.25">
      <c r="A285" t="s">
        <v>310</v>
      </c>
      <c r="B285" t="s">
        <v>592</v>
      </c>
      <c r="C285" t="str">
        <f>'A1. Workforce'!B68</f>
        <v>Communicate learning and development opportunities and various courses to LPHA partners</v>
      </c>
    </row>
    <row r="286" spans="1:3" x14ac:dyDescent="0.25">
      <c r="A286" t="s">
        <v>310</v>
      </c>
      <c r="B286" t="s">
        <v>593</v>
      </c>
      <c r="C286" t="str">
        <f>'A1. Workforce'!B69</f>
        <v>Launch learning and development opportunities to LPHAs</v>
      </c>
    </row>
    <row r="287" spans="1:3" x14ac:dyDescent="0.25">
      <c r="A287" t="s">
        <v>310</v>
      </c>
      <c r="B287" t="s">
        <v>594</v>
      </c>
      <c r="C287">
        <f>'A1. Workforce'!B70</f>
        <v>0</v>
      </c>
    </row>
    <row r="288" spans="1:3" x14ac:dyDescent="0.25">
      <c r="A288" t="s">
        <v>310</v>
      </c>
      <c r="B288" t="s">
        <v>595</v>
      </c>
      <c r="C288">
        <f>'A1. Workforce'!B71</f>
        <v>0</v>
      </c>
    </row>
    <row r="289" spans="1:3" x14ac:dyDescent="0.25">
      <c r="A289" t="s">
        <v>310</v>
      </c>
      <c r="B289" t="s">
        <v>596</v>
      </c>
      <c r="C289">
        <f>'A1. Workforce'!B72</f>
        <v>0</v>
      </c>
    </row>
    <row r="290" spans="1:3" x14ac:dyDescent="0.25">
      <c r="A290" t="s">
        <v>310</v>
      </c>
      <c r="B290" t="s">
        <v>597</v>
      </c>
      <c r="C290">
        <f>'A1. Workforce'!B73</f>
        <v>0</v>
      </c>
    </row>
    <row r="291" spans="1:3" x14ac:dyDescent="0.25">
      <c r="A291" t="s">
        <v>310</v>
      </c>
      <c r="B291" t="s">
        <v>598</v>
      </c>
      <c r="C291">
        <f>'A1. Workforce'!B74</f>
        <v>0</v>
      </c>
    </row>
    <row r="292" spans="1:3" x14ac:dyDescent="0.25">
      <c r="A292" t="s">
        <v>310</v>
      </c>
      <c r="B292" t="s">
        <v>599</v>
      </c>
      <c r="C292" t="str">
        <f>'A1. Workforce'!G65</f>
        <v xml:space="preserve">LinkedIn Learning </v>
      </c>
    </row>
    <row r="293" spans="1:3" x14ac:dyDescent="0.25">
      <c r="A293" t="s">
        <v>310</v>
      </c>
      <c r="B293" t="s">
        <v>600</v>
      </c>
      <c r="C293" t="str">
        <f>'A1. Workforce'!G66</f>
        <v xml:space="preserve">LinkedIn Learning </v>
      </c>
    </row>
    <row r="294" spans="1:3" x14ac:dyDescent="0.25">
      <c r="A294" t="s">
        <v>310</v>
      </c>
      <c r="B294" t="s">
        <v>601</v>
      </c>
      <c r="C294" t="str">
        <f>'A1. Workforce'!G67</f>
        <v xml:space="preserve">LinkedIn Learning </v>
      </c>
    </row>
    <row r="295" spans="1:3" x14ac:dyDescent="0.25">
      <c r="A295" t="s">
        <v>310</v>
      </c>
      <c r="B295" t="s">
        <v>602</v>
      </c>
      <c r="C295" t="str">
        <f>'A1. Workforce'!G68</f>
        <v xml:space="preserve">LinkedIn Learning </v>
      </c>
    </row>
    <row r="296" spans="1:3" x14ac:dyDescent="0.25">
      <c r="A296" t="s">
        <v>310</v>
      </c>
      <c r="B296" t="s">
        <v>603</v>
      </c>
      <c r="C296" t="str">
        <f>'A1. Workforce'!G69</f>
        <v xml:space="preserve">LinkedIn Learning </v>
      </c>
    </row>
    <row r="297" spans="1:3" x14ac:dyDescent="0.25">
      <c r="A297" t="s">
        <v>310</v>
      </c>
      <c r="B297" t="s">
        <v>604</v>
      </c>
      <c r="C297">
        <f>'A1. Workforce'!G70</f>
        <v>0</v>
      </c>
    </row>
    <row r="298" spans="1:3" x14ac:dyDescent="0.25">
      <c r="A298" t="s">
        <v>310</v>
      </c>
      <c r="B298" t="s">
        <v>605</v>
      </c>
      <c r="C298">
        <f>'A1. Workforce'!G71</f>
        <v>0</v>
      </c>
    </row>
    <row r="299" spans="1:3" x14ac:dyDescent="0.25">
      <c r="A299" t="s">
        <v>310</v>
      </c>
      <c r="B299" t="s">
        <v>606</v>
      </c>
      <c r="C299">
        <f>'A1. Workforce'!G72</f>
        <v>0</v>
      </c>
    </row>
    <row r="300" spans="1:3" x14ac:dyDescent="0.25">
      <c r="A300" t="s">
        <v>310</v>
      </c>
      <c r="B300" t="s">
        <v>607</v>
      </c>
      <c r="C300">
        <f>'A1. Workforce'!G73</f>
        <v>0</v>
      </c>
    </row>
    <row r="301" spans="1:3" x14ac:dyDescent="0.25">
      <c r="A301" t="s">
        <v>310</v>
      </c>
      <c r="B301" t="s">
        <v>608</v>
      </c>
      <c r="C301">
        <f>'A1. Workforce'!G74</f>
        <v>0</v>
      </c>
    </row>
    <row r="302" spans="1:3" x14ac:dyDescent="0.25">
      <c r="A302" t="s">
        <v>310</v>
      </c>
      <c r="B302" t="s">
        <v>609</v>
      </c>
      <c r="C302" t="str">
        <f>'A1. Workforce'!B80</f>
        <v>Execute a formal Letter of Agreement between the DHSS and the MPHA SPHN to implement a statewide community of public health nursing practice with regional learning communities</v>
      </c>
    </row>
    <row r="303" spans="1:3" x14ac:dyDescent="0.25">
      <c r="A303" t="s">
        <v>310</v>
      </c>
      <c r="B303" t="s">
        <v>610</v>
      </c>
      <c r="C303" t="str">
        <f>'A1. Workforce'!B81</f>
        <v>Develop standardized mission and goals for a statewide community of public health nursing practice (in collaboration with MPHA SPHN)</v>
      </c>
    </row>
    <row r="304" spans="1:3" x14ac:dyDescent="0.25">
      <c r="A304" t="s">
        <v>310</v>
      </c>
      <c r="B304" t="s">
        <v>611</v>
      </c>
      <c r="C304" t="str">
        <f>'A1. Workforce'!B82</f>
        <v>Create and convene a Core Team to plan and lead community of public health nursing practice regional meetings, develop a knowledge-management system, and facilitate regular/ongoing communication</v>
      </c>
    </row>
    <row r="305" spans="1:3" x14ac:dyDescent="0.25">
      <c r="A305" t="s">
        <v>310</v>
      </c>
      <c r="B305" t="s">
        <v>612</v>
      </c>
      <c r="C305" t="str">
        <f>'A1. Workforce'!B83</f>
        <v>Recruit and convene SPHN Statewide Community from LPHAs and other partners</v>
      </c>
    </row>
    <row r="306" spans="1:3" x14ac:dyDescent="0.25">
      <c r="A306" t="s">
        <v>310</v>
      </c>
      <c r="B306" t="s">
        <v>613</v>
      </c>
      <c r="C306" t="str">
        <f>'A1. Workforce'!B84</f>
        <v>Determine roles essential to the success of the a statewide community of public health nursing practice (in collaboration with MPHA SPHN)</v>
      </c>
    </row>
    <row r="307" spans="1:3" x14ac:dyDescent="0.25">
      <c r="A307" t="s">
        <v>310</v>
      </c>
      <c r="B307" t="s">
        <v>614</v>
      </c>
      <c r="C307" t="str">
        <f>'A1. Workforce'!B85</f>
        <v>Plan and convene first round of community of public health nursing practice regional meetings</v>
      </c>
    </row>
    <row r="308" spans="1:3" x14ac:dyDescent="0.25">
      <c r="A308" t="s">
        <v>310</v>
      </c>
      <c r="B308" t="s">
        <v>615</v>
      </c>
      <c r="C308">
        <f>'A1. Workforce'!B86</f>
        <v>0</v>
      </c>
    </row>
    <row r="309" spans="1:3" x14ac:dyDescent="0.25">
      <c r="A309" t="s">
        <v>310</v>
      </c>
      <c r="B309" t="s">
        <v>616</v>
      </c>
      <c r="C309">
        <f>'A1. Workforce'!B87</f>
        <v>0</v>
      </c>
    </row>
    <row r="310" spans="1:3" x14ac:dyDescent="0.25">
      <c r="A310" t="s">
        <v>310</v>
      </c>
      <c r="B310" t="s">
        <v>617</v>
      </c>
      <c r="C310">
        <f>'A1. Workforce'!B88</f>
        <v>0</v>
      </c>
    </row>
    <row r="311" spans="1:3" x14ac:dyDescent="0.25">
      <c r="A311" t="s">
        <v>310</v>
      </c>
      <c r="B311" t="s">
        <v>618</v>
      </c>
      <c r="C311">
        <f>'A1. Workforce'!B89</f>
        <v>0</v>
      </c>
    </row>
    <row r="312" spans="1:3" x14ac:dyDescent="0.25">
      <c r="A312" t="s">
        <v>310</v>
      </c>
      <c r="B312" t="s">
        <v>619</v>
      </c>
      <c r="C312" s="52">
        <f>'A1. Workforce'!H80</f>
        <v>44972</v>
      </c>
    </row>
    <row r="313" spans="1:3" x14ac:dyDescent="0.25">
      <c r="A313" t="s">
        <v>310</v>
      </c>
      <c r="B313" t="s">
        <v>620</v>
      </c>
      <c r="C313" s="52">
        <f>'A1. Workforce'!H81</f>
        <v>45031</v>
      </c>
    </row>
    <row r="314" spans="1:3" x14ac:dyDescent="0.25">
      <c r="A314" t="s">
        <v>310</v>
      </c>
      <c r="B314" t="s">
        <v>621</v>
      </c>
      <c r="C314" s="52">
        <f>'A1. Workforce'!H82</f>
        <v>45092</v>
      </c>
    </row>
    <row r="315" spans="1:3" x14ac:dyDescent="0.25">
      <c r="A315" t="s">
        <v>310</v>
      </c>
      <c r="B315" t="s">
        <v>622</v>
      </c>
      <c r="C315" s="52">
        <f>'A1. Workforce'!H83</f>
        <v>45153</v>
      </c>
    </row>
    <row r="316" spans="1:3" x14ac:dyDescent="0.25">
      <c r="A316" t="s">
        <v>310</v>
      </c>
      <c r="B316" t="s">
        <v>623</v>
      </c>
      <c r="C316" s="52">
        <f>'A1. Workforce'!H84</f>
        <v>45184</v>
      </c>
    </row>
    <row r="317" spans="1:3" x14ac:dyDescent="0.25">
      <c r="A317" t="s">
        <v>310</v>
      </c>
      <c r="B317" t="s">
        <v>624</v>
      </c>
      <c r="C317" s="52">
        <f>'A1. Workforce'!H85</f>
        <v>45224</v>
      </c>
    </row>
    <row r="318" spans="1:3" x14ac:dyDescent="0.25">
      <c r="A318" t="s">
        <v>310</v>
      </c>
      <c r="B318" t="s">
        <v>625</v>
      </c>
      <c r="C318" s="52">
        <f>'A1. Workforce'!H86</f>
        <v>0</v>
      </c>
    </row>
    <row r="319" spans="1:3" x14ac:dyDescent="0.25">
      <c r="A319" t="s">
        <v>310</v>
      </c>
      <c r="B319" t="s">
        <v>626</v>
      </c>
      <c r="C319" s="52">
        <f>'A1. Workforce'!H87</f>
        <v>0</v>
      </c>
    </row>
    <row r="320" spans="1:3" x14ac:dyDescent="0.25">
      <c r="A320" t="s">
        <v>310</v>
      </c>
      <c r="B320" t="s">
        <v>627</v>
      </c>
      <c r="C320" s="52">
        <f>'A1. Workforce'!H88</f>
        <v>0</v>
      </c>
    </row>
    <row r="321" spans="1:3" x14ac:dyDescent="0.25">
      <c r="A321" t="s">
        <v>310</v>
      </c>
      <c r="B321" t="s">
        <v>628</v>
      </c>
      <c r="C321" s="52">
        <f>'A1. Workforce'!H89</f>
        <v>0</v>
      </c>
    </row>
    <row r="322" spans="1:3" x14ac:dyDescent="0.25">
      <c r="A322" t="s">
        <v>310</v>
      </c>
      <c r="B322" t="s">
        <v>629</v>
      </c>
      <c r="C322" t="str">
        <f>'A1. Workforce'!G80</f>
        <v>MPHA</v>
      </c>
    </row>
    <row r="323" spans="1:3" x14ac:dyDescent="0.25">
      <c r="A323" t="s">
        <v>310</v>
      </c>
      <c r="B323" t="s">
        <v>630</v>
      </c>
      <c r="C323" t="str">
        <f>'A1. Workforce'!G81</f>
        <v>MPHA</v>
      </c>
    </row>
    <row r="324" spans="1:3" x14ac:dyDescent="0.25">
      <c r="A324" t="s">
        <v>310</v>
      </c>
      <c r="B324" t="s">
        <v>631</v>
      </c>
      <c r="C324" t="str">
        <f>'A1. Workforce'!G82</f>
        <v>MPHA</v>
      </c>
    </row>
    <row r="325" spans="1:3" x14ac:dyDescent="0.25">
      <c r="A325" t="s">
        <v>310</v>
      </c>
      <c r="B325" t="s">
        <v>632</v>
      </c>
      <c r="C325" t="str">
        <f>'A1. Workforce'!G83</f>
        <v>MPHA</v>
      </c>
    </row>
    <row r="326" spans="1:3" x14ac:dyDescent="0.25">
      <c r="A326" t="s">
        <v>310</v>
      </c>
      <c r="B326" t="s">
        <v>633</v>
      </c>
      <c r="C326" t="str">
        <f>'A1. Workforce'!G84</f>
        <v>MPHA</v>
      </c>
    </row>
    <row r="327" spans="1:3" x14ac:dyDescent="0.25">
      <c r="A327" t="s">
        <v>310</v>
      </c>
      <c r="B327" t="s">
        <v>634</v>
      </c>
      <c r="C327" t="str">
        <f>'A1. Workforce'!G85</f>
        <v>MPHA</v>
      </c>
    </row>
    <row r="328" spans="1:3" x14ac:dyDescent="0.25">
      <c r="A328" t="s">
        <v>310</v>
      </c>
      <c r="B328" t="s">
        <v>635</v>
      </c>
      <c r="C328">
        <f>'A1. Workforce'!G86</f>
        <v>0</v>
      </c>
    </row>
    <row r="329" spans="1:3" x14ac:dyDescent="0.25">
      <c r="A329" t="s">
        <v>310</v>
      </c>
      <c r="B329" t="s">
        <v>636</v>
      </c>
      <c r="C329">
        <f>'A1. Workforce'!G87</f>
        <v>0</v>
      </c>
    </row>
    <row r="330" spans="1:3" x14ac:dyDescent="0.25">
      <c r="A330" t="s">
        <v>310</v>
      </c>
      <c r="B330" t="s">
        <v>637</v>
      </c>
      <c r="C330">
        <f>'A1. Workforce'!G88</f>
        <v>0</v>
      </c>
    </row>
    <row r="331" spans="1:3" x14ac:dyDescent="0.25">
      <c r="A331" t="s">
        <v>310</v>
      </c>
      <c r="B331" t="s">
        <v>638</v>
      </c>
      <c r="C331">
        <f>'A1. Workforce'!G89</f>
        <v>0</v>
      </c>
    </row>
    <row r="332" spans="1:3" x14ac:dyDescent="0.25">
      <c r="A332" t="s">
        <v>310</v>
      </c>
      <c r="B332" t="s">
        <v>639</v>
      </c>
      <c r="C332" t="str">
        <f>'A1. Workforce'!B95</f>
        <v>(PHWC) Establish the Public Health and Healthcare Workforce Commission and recruit members from senior leaders across multiple sectors, including public health, healthcare, education, employment, labor, and government. The Commission will be under the MO Dept of Higher Education and Workforce Development (DWEHD)and supported by DHSS</v>
      </c>
    </row>
    <row r="333" spans="1:3" x14ac:dyDescent="0.25">
      <c r="A333" t="s">
        <v>310</v>
      </c>
      <c r="B333" t="s">
        <v>640</v>
      </c>
      <c r="C333" t="str">
        <f>'A1. Workforce'!B96</f>
        <v>(PHWC) Prepare a workforce readiness assessment; Identify employment gaps in the healthcare and PH workforce; Prepare an academic environmental scan</v>
      </c>
    </row>
    <row r="334" spans="1:3" x14ac:dyDescent="0.25">
      <c r="A334" t="s">
        <v>310</v>
      </c>
      <c r="B334" t="s">
        <v>641</v>
      </c>
      <c r="C334" t="str">
        <f>'A1. Workforce'!B97</f>
        <v>Inform Policy for workforce needs</v>
      </c>
    </row>
    <row r="335" spans="1:3" x14ac:dyDescent="0.25">
      <c r="A335" t="s">
        <v>310</v>
      </c>
      <c r="B335" t="s">
        <v>642</v>
      </c>
      <c r="C335" t="str">
        <f>'A1. Workforce'!B98</f>
        <v>(PHWC) Develop communications plan to raise awareness and disseminate info on the commission</v>
      </c>
    </row>
    <row r="336" spans="1:3" x14ac:dyDescent="0.25">
      <c r="A336" t="s">
        <v>310</v>
      </c>
      <c r="B336" t="s">
        <v>643</v>
      </c>
      <c r="C336" t="str">
        <f>'A1. Workforce'!B99</f>
        <v>(PHWC) Hold quarterly meetings to advice DHSS Acting Director and Governor Parsons</v>
      </c>
    </row>
    <row r="337" spans="1:3" x14ac:dyDescent="0.25">
      <c r="A337" t="s">
        <v>310</v>
      </c>
      <c r="B337" t="s">
        <v>644</v>
      </c>
      <c r="C337">
        <f>'A1. Workforce'!B100</f>
        <v>0</v>
      </c>
    </row>
    <row r="338" spans="1:3" x14ac:dyDescent="0.25">
      <c r="A338" t="s">
        <v>310</v>
      </c>
      <c r="B338" t="s">
        <v>645</v>
      </c>
      <c r="C338" t="str">
        <f>'A1. Workforce'!B101</f>
        <v>(LA) Partner with an academic partner to provide project management, create training materials, and facilitate groups</v>
      </c>
    </row>
    <row r="339" spans="1:3" x14ac:dyDescent="0.25">
      <c r="A339" t="s">
        <v>310</v>
      </c>
      <c r="B339" t="s">
        <v>646</v>
      </c>
      <c r="C339" t="str">
        <f>'A1. Workforce'!B102</f>
        <v>(LA) Develop training materials and course curriculum with support services from academic partner</v>
      </c>
    </row>
    <row r="340" spans="1:3" x14ac:dyDescent="0.25">
      <c r="A340" t="s">
        <v>310</v>
      </c>
      <c r="B340" t="s">
        <v>647</v>
      </c>
      <c r="C340" t="str">
        <f>'A1. Workforce'!B103</f>
        <v>(LA) Recruit up to 40 public health professionals (20 DHSS, 20 LPHA) to join the Year One cohort (lasting one year beginning July 1)</v>
      </c>
    </row>
    <row r="341" spans="1:3" x14ac:dyDescent="0.25">
      <c r="A341" t="s">
        <v>310</v>
      </c>
      <c r="B341" t="s">
        <v>648</v>
      </c>
      <c r="C341">
        <f>'A1. Workforce'!B104</f>
        <v>0</v>
      </c>
    </row>
    <row r="342" spans="1:3" x14ac:dyDescent="0.25">
      <c r="A342" t="s">
        <v>310</v>
      </c>
      <c r="B342" t="s">
        <v>649</v>
      </c>
      <c r="C342" t="str">
        <f>'A1. Workforce'!E95</f>
        <v>DHSS Workforce Director</v>
      </c>
    </row>
    <row r="343" spans="1:3" x14ac:dyDescent="0.25">
      <c r="A343" t="s">
        <v>310</v>
      </c>
      <c r="B343" t="s">
        <v>650</v>
      </c>
      <c r="C343" t="str">
        <f>'A1. Workforce'!E96</f>
        <v>DHSS Workforce Director</v>
      </c>
    </row>
    <row r="344" spans="1:3" x14ac:dyDescent="0.25">
      <c r="A344" t="s">
        <v>310</v>
      </c>
      <c r="B344" t="s">
        <v>651</v>
      </c>
      <c r="C344" t="str">
        <f>'A1. Workforce'!E97</f>
        <v>DHSS Workforce Director</v>
      </c>
    </row>
    <row r="345" spans="1:3" x14ac:dyDescent="0.25">
      <c r="A345" t="s">
        <v>310</v>
      </c>
      <c r="B345" t="s">
        <v>652</v>
      </c>
      <c r="C345" t="str">
        <f>'A1. Workforce'!E98</f>
        <v>DHSS Workforce Director</v>
      </c>
    </row>
    <row r="346" spans="1:3" x14ac:dyDescent="0.25">
      <c r="A346" t="s">
        <v>310</v>
      </c>
      <c r="B346" t="s">
        <v>653</v>
      </c>
      <c r="C346" t="str">
        <f>'A1. Workforce'!E99</f>
        <v>DHSS Workforce Director</v>
      </c>
    </row>
    <row r="347" spans="1:3" x14ac:dyDescent="0.25">
      <c r="A347" t="s">
        <v>310</v>
      </c>
      <c r="B347" t="s">
        <v>654</v>
      </c>
      <c r="C347">
        <f>'A1. Workforce'!E100</f>
        <v>0</v>
      </c>
    </row>
    <row r="348" spans="1:3" x14ac:dyDescent="0.25">
      <c r="A348" t="s">
        <v>310</v>
      </c>
      <c r="B348" t="s">
        <v>655</v>
      </c>
      <c r="C348" t="str">
        <f>'A1. Workforce'!E101</f>
        <v>DHSS Workforce Director</v>
      </c>
    </row>
    <row r="349" spans="1:3" x14ac:dyDescent="0.25">
      <c r="A349" t="s">
        <v>310</v>
      </c>
      <c r="B349" t="s">
        <v>656</v>
      </c>
      <c r="C349" t="str">
        <f>'A1. Workforce'!E102</f>
        <v>DHSS Workforce Director</v>
      </c>
    </row>
    <row r="350" spans="1:3" x14ac:dyDescent="0.25">
      <c r="A350" t="s">
        <v>310</v>
      </c>
      <c r="B350" t="s">
        <v>657</v>
      </c>
      <c r="C350" t="str">
        <f>'A1. Workforce'!E103</f>
        <v>DHSS Workforce Director</v>
      </c>
    </row>
    <row r="351" spans="1:3" x14ac:dyDescent="0.25">
      <c r="A351" t="s">
        <v>310</v>
      </c>
      <c r="B351" t="s">
        <v>658</v>
      </c>
      <c r="C351">
        <f>'A1. Workforce'!E104</f>
        <v>0</v>
      </c>
    </row>
    <row r="352" spans="1:3" ht="15" customHeight="1" x14ac:dyDescent="0.25">
      <c r="A352" t="s">
        <v>310</v>
      </c>
      <c r="B352" t="s">
        <v>659</v>
      </c>
      <c r="C352" s="52">
        <f>'A1. Workforce'!H95</f>
        <v>44972</v>
      </c>
    </row>
    <row r="353" spans="1:3" ht="15" customHeight="1" x14ac:dyDescent="0.25">
      <c r="A353" t="s">
        <v>310</v>
      </c>
      <c r="B353" t="s">
        <v>660</v>
      </c>
      <c r="C353" s="52">
        <f>'A1. Workforce'!H96</f>
        <v>45031</v>
      </c>
    </row>
    <row r="354" spans="1:3" ht="15" customHeight="1" x14ac:dyDescent="0.25">
      <c r="A354" t="s">
        <v>310</v>
      </c>
      <c r="B354" t="s">
        <v>661</v>
      </c>
      <c r="C354" s="52">
        <f>'A1. Workforce'!H97</f>
        <v>45061</v>
      </c>
    </row>
    <row r="355" spans="1:3" ht="15" customHeight="1" x14ac:dyDescent="0.25">
      <c r="A355" t="s">
        <v>310</v>
      </c>
      <c r="B355" t="s">
        <v>662</v>
      </c>
      <c r="C355" s="52">
        <f>'A1. Workforce'!H98</f>
        <v>45092</v>
      </c>
    </row>
    <row r="356" spans="1:3" ht="15" customHeight="1" x14ac:dyDescent="0.25">
      <c r="A356" t="s">
        <v>310</v>
      </c>
      <c r="B356" t="s">
        <v>663</v>
      </c>
      <c r="C356" s="52">
        <f>'A1. Workforce'!H99</f>
        <v>45153</v>
      </c>
    </row>
    <row r="357" spans="1:3" ht="15" customHeight="1" x14ac:dyDescent="0.25">
      <c r="A357" t="s">
        <v>310</v>
      </c>
      <c r="B357" t="s">
        <v>664</v>
      </c>
      <c r="C357" s="52">
        <f>'A1. Workforce'!H100</f>
        <v>0</v>
      </c>
    </row>
    <row r="358" spans="1:3" ht="15" customHeight="1" x14ac:dyDescent="0.25">
      <c r="A358" t="s">
        <v>310</v>
      </c>
      <c r="B358" t="s">
        <v>665</v>
      </c>
      <c r="C358" s="52">
        <f>'A1. Workforce'!H101</f>
        <v>44972</v>
      </c>
    </row>
    <row r="359" spans="1:3" x14ac:dyDescent="0.25">
      <c r="A359" t="s">
        <v>310</v>
      </c>
      <c r="B359" t="s">
        <v>666</v>
      </c>
      <c r="C359" s="52">
        <f>'A1. Workforce'!H102</f>
        <v>45092</v>
      </c>
    </row>
    <row r="360" spans="1:3" x14ac:dyDescent="0.25">
      <c r="A360" t="s">
        <v>310</v>
      </c>
      <c r="B360" t="s">
        <v>667</v>
      </c>
      <c r="C360" s="52">
        <f>'A1. Workforce'!H103</f>
        <v>45108</v>
      </c>
    </row>
    <row r="361" spans="1:3" x14ac:dyDescent="0.25">
      <c r="A361" t="s">
        <v>310</v>
      </c>
      <c r="B361" t="s">
        <v>668</v>
      </c>
      <c r="C361" s="52">
        <f>'A1. Workforce'!H104</f>
        <v>0</v>
      </c>
    </row>
    <row r="362" spans="1:3" x14ac:dyDescent="0.25">
      <c r="A362" t="s">
        <v>310</v>
      </c>
      <c r="B362" t="s">
        <v>669</v>
      </c>
      <c r="C362" s="52">
        <f>'A1. Workforce'!H110</f>
        <v>44927</v>
      </c>
    </row>
    <row r="363" spans="1:3" x14ac:dyDescent="0.25">
      <c r="A363" t="s">
        <v>310</v>
      </c>
      <c r="B363" t="s">
        <v>670</v>
      </c>
      <c r="C363" s="52">
        <f>'A1. Workforce'!H111</f>
        <v>44958</v>
      </c>
    </row>
    <row r="364" spans="1:3" x14ac:dyDescent="0.25">
      <c r="A364" t="s">
        <v>310</v>
      </c>
      <c r="B364" t="s">
        <v>671</v>
      </c>
      <c r="C364" s="52">
        <f>'A1. Workforce'!H112</f>
        <v>44986</v>
      </c>
    </row>
    <row r="365" spans="1:3" x14ac:dyDescent="0.25">
      <c r="A365" t="s">
        <v>310</v>
      </c>
      <c r="B365" t="s">
        <v>672</v>
      </c>
      <c r="C365" s="52">
        <f>'A1. Workforce'!H113</f>
        <v>45047</v>
      </c>
    </row>
    <row r="366" spans="1:3" x14ac:dyDescent="0.25">
      <c r="A366" t="s">
        <v>310</v>
      </c>
      <c r="B366" t="s">
        <v>673</v>
      </c>
      <c r="C366" s="52">
        <f>'A1. Workforce'!H114</f>
        <v>45139</v>
      </c>
    </row>
    <row r="367" spans="1:3" x14ac:dyDescent="0.25">
      <c r="A367" t="s">
        <v>310</v>
      </c>
      <c r="B367" t="s">
        <v>674</v>
      </c>
      <c r="C367" s="52">
        <f>'A1. Workforce'!H115</f>
        <v>44972</v>
      </c>
    </row>
    <row r="368" spans="1:3" x14ac:dyDescent="0.25">
      <c r="A368" t="s">
        <v>310</v>
      </c>
      <c r="B368" t="s">
        <v>675</v>
      </c>
      <c r="C368" s="52">
        <f>'A1. Workforce'!H116</f>
        <v>45017</v>
      </c>
    </row>
    <row r="369" spans="1:3" x14ac:dyDescent="0.25">
      <c r="A369" t="s">
        <v>310</v>
      </c>
      <c r="B369" t="s">
        <v>676</v>
      </c>
      <c r="C369" s="52">
        <f>'A1. Workforce'!H117</f>
        <v>44972</v>
      </c>
    </row>
    <row r="370" spans="1:3" x14ac:dyDescent="0.25">
      <c r="A370" t="s">
        <v>310</v>
      </c>
      <c r="B370" t="s">
        <v>677</v>
      </c>
      <c r="C370" s="52">
        <f>'A1. Workforce'!H118</f>
        <v>45047</v>
      </c>
    </row>
    <row r="371" spans="1:3" x14ac:dyDescent="0.25">
      <c r="A371" t="s">
        <v>310</v>
      </c>
      <c r="B371" t="s">
        <v>678</v>
      </c>
      <c r="C371" s="52">
        <f>'A1. Workforce'!H119</f>
        <v>0</v>
      </c>
    </row>
    <row r="372" spans="1:3" x14ac:dyDescent="0.25">
      <c r="A372" t="s">
        <v>310</v>
      </c>
      <c r="B372" t="s">
        <v>679</v>
      </c>
      <c r="C372" t="str">
        <f>'A1. Workforce'!G95</f>
        <v>Collaborate with DWEHD</v>
      </c>
    </row>
    <row r="373" spans="1:3" x14ac:dyDescent="0.25">
      <c r="A373" t="s">
        <v>310</v>
      </c>
      <c r="B373" t="s">
        <v>680</v>
      </c>
      <c r="C373" t="str">
        <f>'A1. Workforce'!G96</f>
        <v>Collaborate with DWEHD</v>
      </c>
    </row>
    <row r="374" spans="1:3" x14ac:dyDescent="0.25">
      <c r="A374" t="s">
        <v>310</v>
      </c>
      <c r="B374" t="s">
        <v>681</v>
      </c>
      <c r="C374" t="str">
        <f>'A1. Workforce'!G97</f>
        <v>Collaborate with DWEHD</v>
      </c>
    </row>
    <row r="375" spans="1:3" x14ac:dyDescent="0.25">
      <c r="A375" t="s">
        <v>310</v>
      </c>
      <c r="B375" t="s">
        <v>682</v>
      </c>
      <c r="C375" t="str">
        <f>'A1. Workforce'!G98</f>
        <v>Collaborate with DWEHD</v>
      </c>
    </row>
    <row r="376" spans="1:3" x14ac:dyDescent="0.25">
      <c r="A376" t="s">
        <v>310</v>
      </c>
      <c r="B376" t="s">
        <v>683</v>
      </c>
      <c r="C376" t="str">
        <f>'A1. Workforce'!G99</f>
        <v>Collaborate with DWEHD</v>
      </c>
    </row>
    <row r="377" spans="1:3" x14ac:dyDescent="0.25">
      <c r="A377" t="s">
        <v>310</v>
      </c>
      <c r="B377" t="s">
        <v>684</v>
      </c>
      <c r="C377">
        <f>'A1. Workforce'!G100</f>
        <v>0</v>
      </c>
    </row>
    <row r="378" spans="1:3" x14ac:dyDescent="0.25">
      <c r="A378" t="s">
        <v>310</v>
      </c>
      <c r="B378" t="s">
        <v>685</v>
      </c>
      <c r="C378" t="str">
        <f>'A1. Workforce'!G101</f>
        <v>LPHAs and Academic Partner</v>
      </c>
    </row>
    <row r="379" spans="1:3" x14ac:dyDescent="0.25">
      <c r="A379" t="s">
        <v>310</v>
      </c>
      <c r="B379" t="s">
        <v>686</v>
      </c>
      <c r="C379" t="str">
        <f>'A1. Workforce'!G102</f>
        <v>LPHAs and Academic Partner</v>
      </c>
    </row>
    <row r="380" spans="1:3" x14ac:dyDescent="0.25">
      <c r="A380" t="s">
        <v>310</v>
      </c>
      <c r="B380" t="s">
        <v>687</v>
      </c>
      <c r="C380" t="str">
        <f>'A1. Workforce'!G103</f>
        <v>LPHAs and Academic Partner</v>
      </c>
    </row>
    <row r="381" spans="1:3" x14ac:dyDescent="0.25">
      <c r="A381" t="s">
        <v>310</v>
      </c>
      <c r="B381" t="s">
        <v>688</v>
      </c>
      <c r="C381">
        <f>'A1. Workforce'!G104</f>
        <v>0</v>
      </c>
    </row>
    <row r="382" spans="1:3" x14ac:dyDescent="0.25">
      <c r="A382" t="s">
        <v>310</v>
      </c>
      <c r="B382" t="s">
        <v>689</v>
      </c>
      <c r="C382" t="str">
        <f>'A1. Workforce'!B110</f>
        <v>(IP) Convene an internal Internship Development Team, consisting of DHSS Workforce Director, DHSS Internship Coordinator, DHSS web tech experts, marketing support from DHSS Communications team, and the DHSS Office of Performance Management</v>
      </c>
    </row>
    <row r="383" spans="1:3" x14ac:dyDescent="0.25">
      <c r="A383" t="s">
        <v>310</v>
      </c>
      <c r="B383" t="s">
        <v>690</v>
      </c>
      <c r="C383" t="str">
        <f>'A1. Workforce'!B111</f>
        <v>(IP) Meet with potential academic partners for internship program</v>
      </c>
    </row>
    <row r="384" spans="1:3" x14ac:dyDescent="0.25">
      <c r="A384" t="s">
        <v>310</v>
      </c>
      <c r="B384" t="s">
        <v>691</v>
      </c>
      <c r="C384" t="str">
        <f>'A1. Workforce'!B112</f>
        <v>(IP) Develop website for potential interns to view openings and DHSS/LPHAs to select and interview candidates</v>
      </c>
    </row>
    <row r="385" spans="1:3" x14ac:dyDescent="0.25">
      <c r="A385" t="s">
        <v>310</v>
      </c>
      <c r="B385" t="s">
        <v>692</v>
      </c>
      <c r="C385" t="str">
        <f>'A1. Workforce'!B113</f>
        <v>(IP) Recruit and assign up to 50 interns at DHSS and LPHAs</v>
      </c>
    </row>
    <row r="386" spans="1:3" x14ac:dyDescent="0.25">
      <c r="A386" t="s">
        <v>310</v>
      </c>
      <c r="B386" t="s">
        <v>693</v>
      </c>
      <c r="C386" t="str">
        <f>'A1. Workforce'!B114</f>
        <v>(IP) Launch internships for Fall Semester 2023</v>
      </c>
    </row>
    <row r="387" spans="1:3" x14ac:dyDescent="0.25">
      <c r="A387" t="s">
        <v>310</v>
      </c>
      <c r="B387" t="s">
        <v>694</v>
      </c>
      <c r="C387" t="str">
        <f>'A1. Workforce'!B115</f>
        <v>(MHCWP) With University of Missouri (MU) as academic partner, assess LPHA  needs by conducting analyses, including integrating existing assessments and through direct activities</v>
      </c>
    </row>
    <row r="388" spans="1:3" x14ac:dyDescent="0.25">
      <c r="A388" t="s">
        <v>310</v>
      </c>
      <c r="B388" t="s">
        <v>695</v>
      </c>
      <c r="C388" t="str">
        <f>'A1. Workforce'!B116</f>
        <v>(MHCWP) Provide technical assistance and expertise towards LPHA accreditation efforts</v>
      </c>
    </row>
    <row r="389" spans="1:3" x14ac:dyDescent="0.25">
      <c r="A389" t="s">
        <v>310</v>
      </c>
      <c r="B389" t="s">
        <v>696</v>
      </c>
      <c r="C389" t="str">
        <f>'A1. Workforce'!B117</f>
        <v>(MHCWP) Work to increase equity through the integration of the State Cooperative Extension’s 2021 National Framework for Health Equity and Well-Being into all activities</v>
      </c>
    </row>
    <row r="390" spans="1:3" x14ac:dyDescent="0.25">
      <c r="A390" t="s">
        <v>310</v>
      </c>
      <c r="B390" t="s">
        <v>697</v>
      </c>
      <c r="C390" t="str">
        <f>'A1. Workforce'!B118</f>
        <v>(MHCWP) Create an ECHO to support LPHAs seeking accreditation</v>
      </c>
    </row>
    <row r="391" spans="1:3" x14ac:dyDescent="0.25">
      <c r="A391" t="s">
        <v>310</v>
      </c>
      <c r="B391" t="s">
        <v>698</v>
      </c>
      <c r="C391">
        <f>'A1. Workforce'!B119</f>
        <v>0</v>
      </c>
    </row>
    <row r="392" spans="1:3" x14ac:dyDescent="0.25">
      <c r="A392" t="s">
        <v>310</v>
      </c>
      <c r="B392" t="s">
        <v>699</v>
      </c>
      <c r="C392" t="str">
        <f>'A1. Workforce'!E110</f>
        <v>DHSS Workforce Director</v>
      </c>
    </row>
    <row r="393" spans="1:3" x14ac:dyDescent="0.25">
      <c r="A393" t="s">
        <v>310</v>
      </c>
      <c r="B393" t="s">
        <v>700</v>
      </c>
      <c r="C393" t="str">
        <f>'A1. Workforce'!E111</f>
        <v>DHSS Workforce Director</v>
      </c>
    </row>
    <row r="394" spans="1:3" x14ac:dyDescent="0.25">
      <c r="A394" t="s">
        <v>310</v>
      </c>
      <c r="B394" t="s">
        <v>701</v>
      </c>
      <c r="C394" t="str">
        <f>'A1. Workforce'!E112</f>
        <v>DHSS Workforce Director</v>
      </c>
    </row>
    <row r="395" spans="1:3" x14ac:dyDescent="0.25">
      <c r="A395" t="s">
        <v>310</v>
      </c>
      <c r="B395" t="s">
        <v>702</v>
      </c>
      <c r="C395" t="str">
        <f>'A1. Workforce'!E113</f>
        <v>DHSS Workforce Director</v>
      </c>
    </row>
    <row r="396" spans="1:3" x14ac:dyDescent="0.25">
      <c r="A396" t="s">
        <v>310</v>
      </c>
      <c r="B396" t="s">
        <v>703</v>
      </c>
      <c r="C396" t="str">
        <f>'A1. Workforce'!E114</f>
        <v>DHSS Workforce Director</v>
      </c>
    </row>
    <row r="397" spans="1:3" x14ac:dyDescent="0.25">
      <c r="A397" t="s">
        <v>310</v>
      </c>
      <c r="B397" t="s">
        <v>704</v>
      </c>
      <c r="C397" t="str">
        <f>'A1. Workforce'!E115</f>
        <v>DHSS Workforce Director</v>
      </c>
    </row>
    <row r="398" spans="1:3" x14ac:dyDescent="0.25">
      <c r="A398" t="s">
        <v>310</v>
      </c>
      <c r="B398" t="s">
        <v>705</v>
      </c>
      <c r="C398" t="str">
        <f>'A1. Workforce'!E116</f>
        <v>DHSS Workforce Director</v>
      </c>
    </row>
    <row r="399" spans="1:3" x14ac:dyDescent="0.25">
      <c r="A399" t="s">
        <v>310</v>
      </c>
      <c r="B399" t="s">
        <v>706</v>
      </c>
      <c r="C399" t="str">
        <f>'A1. Workforce'!E117</f>
        <v>DHSS Workforce Director</v>
      </c>
    </row>
    <row r="400" spans="1:3" x14ac:dyDescent="0.25">
      <c r="A400" t="s">
        <v>310</v>
      </c>
      <c r="B400" t="s">
        <v>707</v>
      </c>
      <c r="C400" t="str">
        <f>'A1. Workforce'!E118</f>
        <v>DHSS Workforce Director</v>
      </c>
    </row>
    <row r="401" spans="1:3" x14ac:dyDescent="0.25">
      <c r="A401" t="s">
        <v>310</v>
      </c>
      <c r="B401" t="s">
        <v>708</v>
      </c>
      <c r="C401">
        <f>'A1. Workforce'!E119</f>
        <v>0</v>
      </c>
    </row>
    <row r="402" spans="1:3" x14ac:dyDescent="0.25">
      <c r="A402" t="s">
        <v>310</v>
      </c>
      <c r="B402" t="s">
        <v>709</v>
      </c>
      <c r="C402" t="str">
        <f>'A1. Workforce'!G110</f>
        <v>DHSS, MU, LPHAs</v>
      </c>
    </row>
    <row r="403" spans="1:3" x14ac:dyDescent="0.25">
      <c r="A403" t="s">
        <v>310</v>
      </c>
      <c r="B403" t="s">
        <v>710</v>
      </c>
      <c r="C403" t="str">
        <f>'A1. Workforce'!G111</f>
        <v>DHSS, MU, LPHAs</v>
      </c>
    </row>
    <row r="404" spans="1:3" x14ac:dyDescent="0.25">
      <c r="A404" t="s">
        <v>310</v>
      </c>
      <c r="B404" t="s">
        <v>711</v>
      </c>
      <c r="C404" t="str">
        <f>'A1. Workforce'!G112</f>
        <v xml:space="preserve">DHSS  </v>
      </c>
    </row>
    <row r="405" spans="1:3" x14ac:dyDescent="0.25">
      <c r="A405" t="s">
        <v>310</v>
      </c>
      <c r="B405" t="s">
        <v>712</v>
      </c>
      <c r="C405" t="str">
        <f>'A1. Workforce'!G113</f>
        <v>DHSS, MU, LPHAs</v>
      </c>
    </row>
    <row r="406" spans="1:3" x14ac:dyDescent="0.25">
      <c r="A406" t="s">
        <v>310</v>
      </c>
      <c r="B406" t="s">
        <v>713</v>
      </c>
      <c r="C406" t="str">
        <f>'A1. Workforce'!G114</f>
        <v>DHSS, MU, LPHAs</v>
      </c>
    </row>
    <row r="407" spans="1:3" x14ac:dyDescent="0.25">
      <c r="A407" t="s">
        <v>310</v>
      </c>
      <c r="B407" t="s">
        <v>714</v>
      </c>
      <c r="C407" t="str">
        <f>'A1. Workforce'!G115</f>
        <v>MU, LPHAs</v>
      </c>
    </row>
    <row r="408" spans="1:3" x14ac:dyDescent="0.25">
      <c r="A408" t="s">
        <v>310</v>
      </c>
      <c r="B408" t="s">
        <v>715</v>
      </c>
      <c r="C408" t="str">
        <f>'A1. Workforce'!G116</f>
        <v>MU, LPHAs</v>
      </c>
    </row>
    <row r="409" spans="1:3" x14ac:dyDescent="0.25">
      <c r="A409" t="s">
        <v>310</v>
      </c>
      <c r="B409" t="s">
        <v>716</v>
      </c>
      <c r="C409" t="str">
        <f>'A1. Workforce'!G117</f>
        <v>MU, LPHAs</v>
      </c>
    </row>
    <row r="410" spans="1:3" x14ac:dyDescent="0.25">
      <c r="A410" t="s">
        <v>310</v>
      </c>
      <c r="B410" t="s">
        <v>717</v>
      </c>
      <c r="C410" t="str">
        <f>'A1. Workforce'!G118</f>
        <v>MU, LPHAs, Missouri Telehealth Network</v>
      </c>
    </row>
    <row r="411" spans="1:3" x14ac:dyDescent="0.25">
      <c r="A411" t="s">
        <v>310</v>
      </c>
      <c r="B411" t="s">
        <v>718</v>
      </c>
      <c r="C411">
        <f>'A1. Workforce'!G119</f>
        <v>0</v>
      </c>
    </row>
    <row r="412" spans="1:3" x14ac:dyDescent="0.25">
      <c r="A412" t="s">
        <v>310</v>
      </c>
      <c r="B412" t="s">
        <v>719</v>
      </c>
      <c r="C412" t="str">
        <f>'A1. Workforce'!B125</f>
        <v>Form the EIDMS work group with LPHAs from across the state to develop an implementation and monitoring plan for the system</v>
      </c>
    </row>
    <row r="413" spans="1:3" x14ac:dyDescent="0.25">
      <c r="A413" t="s">
        <v>310</v>
      </c>
      <c r="B413" t="s">
        <v>720</v>
      </c>
      <c r="C413" t="str">
        <f>'A1. Workforce'!B126</f>
        <v>Obtain a well-rounded, user-friendly software system that captures the needed health, safety, and sanitation information during the inspection</v>
      </c>
    </row>
    <row r="414" spans="1:3" x14ac:dyDescent="0.25">
      <c r="A414" t="s">
        <v>310</v>
      </c>
      <c r="B414" t="s">
        <v>721</v>
      </c>
      <c r="C414" t="str">
        <f>'A1. Workforce'!B127</f>
        <v>Develop a data management structure that provides leadership at both state and local levels with access to timely data to guide public health decisions and actions</v>
      </c>
    </row>
    <row r="415" spans="1:3" x14ac:dyDescent="0.25">
      <c r="A415" t="s">
        <v>310</v>
      </c>
      <c r="B415" t="s">
        <v>722</v>
      </c>
      <c r="C415" t="str">
        <f>'A1. Workforce'!B128</f>
        <v>State and local staff will begin performing electronic inspections on the software system.</v>
      </c>
    </row>
    <row r="416" spans="1:3" x14ac:dyDescent="0.25">
      <c r="A416" t="s">
        <v>310</v>
      </c>
      <c r="B416" t="s">
        <v>723</v>
      </c>
      <c r="C416">
        <f>'A1. Workforce'!B129</f>
        <v>0</v>
      </c>
    </row>
    <row r="417" spans="1:3" x14ac:dyDescent="0.25">
      <c r="A417" t="s">
        <v>310</v>
      </c>
      <c r="B417" t="s">
        <v>724</v>
      </c>
      <c r="C417">
        <f>'A1. Workforce'!B130</f>
        <v>0</v>
      </c>
    </row>
    <row r="418" spans="1:3" x14ac:dyDescent="0.25">
      <c r="A418" t="s">
        <v>310</v>
      </c>
      <c r="B418" t="s">
        <v>725</v>
      </c>
      <c r="C418">
        <f>'A1. Workforce'!B131</f>
        <v>0</v>
      </c>
    </row>
    <row r="419" spans="1:3" x14ac:dyDescent="0.25">
      <c r="A419" t="s">
        <v>310</v>
      </c>
      <c r="B419" t="s">
        <v>726</v>
      </c>
      <c r="C419">
        <f>'A1. Workforce'!B132</f>
        <v>0</v>
      </c>
    </row>
    <row r="420" spans="1:3" x14ac:dyDescent="0.25">
      <c r="A420" t="s">
        <v>310</v>
      </c>
      <c r="B420" t="s">
        <v>727</v>
      </c>
      <c r="C420">
        <f>'A1. Workforce'!B133</f>
        <v>0</v>
      </c>
    </row>
    <row r="421" spans="1:3" x14ac:dyDescent="0.25">
      <c r="A421" t="s">
        <v>310</v>
      </c>
      <c r="B421" t="s">
        <v>728</v>
      </c>
      <c r="C421">
        <f>'A1. Workforce'!B134</f>
        <v>0</v>
      </c>
    </row>
    <row r="422" spans="1:3" x14ac:dyDescent="0.25">
      <c r="A422" t="s">
        <v>310</v>
      </c>
      <c r="B422" t="s">
        <v>729</v>
      </c>
      <c r="C422" t="str">
        <f>'A1. Workforce'!E125</f>
        <v>DHSS Workforce Director</v>
      </c>
    </row>
    <row r="423" spans="1:3" x14ac:dyDescent="0.25">
      <c r="A423" t="s">
        <v>310</v>
      </c>
      <c r="B423" t="s">
        <v>730</v>
      </c>
      <c r="C423" t="str">
        <f>'A1. Workforce'!E126</f>
        <v>DHSS Workforce Director</v>
      </c>
    </row>
    <row r="424" spans="1:3" x14ac:dyDescent="0.25">
      <c r="A424" t="s">
        <v>310</v>
      </c>
      <c r="B424" t="s">
        <v>731</v>
      </c>
      <c r="C424" t="str">
        <f>'A1. Workforce'!E127</f>
        <v>DHSS Workforce Director</v>
      </c>
    </row>
    <row r="425" spans="1:3" x14ac:dyDescent="0.25">
      <c r="A425" t="s">
        <v>310</v>
      </c>
      <c r="B425" t="s">
        <v>732</v>
      </c>
      <c r="C425" t="str">
        <f>'A1. Workforce'!E128</f>
        <v>DHSS Workforce Director</v>
      </c>
    </row>
    <row r="426" spans="1:3" x14ac:dyDescent="0.25">
      <c r="A426" t="s">
        <v>310</v>
      </c>
      <c r="B426" t="s">
        <v>733</v>
      </c>
      <c r="C426">
        <f>'A1. Workforce'!E129</f>
        <v>0</v>
      </c>
    </row>
    <row r="427" spans="1:3" x14ac:dyDescent="0.25">
      <c r="A427" t="s">
        <v>310</v>
      </c>
      <c r="B427" t="s">
        <v>734</v>
      </c>
      <c r="C427">
        <f>'A1. Workforce'!E130</f>
        <v>0</v>
      </c>
    </row>
    <row r="428" spans="1:3" x14ac:dyDescent="0.25">
      <c r="A428" t="s">
        <v>310</v>
      </c>
      <c r="B428" t="s">
        <v>735</v>
      </c>
      <c r="C428">
        <f>'A1. Workforce'!E131</f>
        <v>0</v>
      </c>
    </row>
    <row r="429" spans="1:3" x14ac:dyDescent="0.25">
      <c r="A429" t="s">
        <v>310</v>
      </c>
      <c r="B429" t="s">
        <v>736</v>
      </c>
      <c r="C429">
        <f>'A1. Workforce'!E132</f>
        <v>0</v>
      </c>
    </row>
    <row r="430" spans="1:3" x14ac:dyDescent="0.25">
      <c r="A430" t="s">
        <v>310</v>
      </c>
      <c r="B430" t="s">
        <v>737</v>
      </c>
      <c r="C430">
        <f>'A1. Workforce'!E133</f>
        <v>0</v>
      </c>
    </row>
    <row r="431" spans="1:3" x14ac:dyDescent="0.25">
      <c r="A431" t="s">
        <v>310</v>
      </c>
      <c r="B431" t="s">
        <v>738</v>
      </c>
      <c r="C431">
        <f>'A1. Workforce'!E134</f>
        <v>0</v>
      </c>
    </row>
    <row r="432" spans="1:3" x14ac:dyDescent="0.25">
      <c r="A432" t="s">
        <v>310</v>
      </c>
      <c r="B432" t="s">
        <v>739</v>
      </c>
      <c r="C432" s="52">
        <f>'A1. Workforce'!H125</f>
        <v>44986</v>
      </c>
    </row>
    <row r="433" spans="1:3" x14ac:dyDescent="0.25">
      <c r="A433" t="s">
        <v>310</v>
      </c>
      <c r="B433" t="s">
        <v>740</v>
      </c>
      <c r="C433" s="52">
        <f>'A1. Workforce'!H126</f>
        <v>45078</v>
      </c>
    </row>
    <row r="434" spans="1:3" x14ac:dyDescent="0.25">
      <c r="A434" t="s">
        <v>310</v>
      </c>
      <c r="B434" t="s">
        <v>741</v>
      </c>
      <c r="C434" s="52">
        <f>'A1. Workforce'!H127</f>
        <v>45170</v>
      </c>
    </row>
    <row r="435" spans="1:3" x14ac:dyDescent="0.25">
      <c r="A435" t="s">
        <v>310</v>
      </c>
      <c r="B435" t="s">
        <v>742</v>
      </c>
      <c r="C435" s="52">
        <f>'A1. Workforce'!H128</f>
        <v>45231</v>
      </c>
    </row>
    <row r="436" spans="1:3" x14ac:dyDescent="0.25">
      <c r="A436" t="s">
        <v>310</v>
      </c>
      <c r="B436" t="s">
        <v>743</v>
      </c>
      <c r="C436" s="52">
        <f>'A1. Workforce'!H129</f>
        <v>0</v>
      </c>
    </row>
    <row r="437" spans="1:3" x14ac:dyDescent="0.25">
      <c r="A437" t="s">
        <v>310</v>
      </c>
      <c r="B437" t="s">
        <v>744</v>
      </c>
      <c r="C437" s="52">
        <f>'A1. Workforce'!H130</f>
        <v>0</v>
      </c>
    </row>
    <row r="438" spans="1:3" x14ac:dyDescent="0.25">
      <c r="A438" t="s">
        <v>310</v>
      </c>
      <c r="B438" t="s">
        <v>745</v>
      </c>
      <c r="C438" s="52">
        <f>'A1. Workforce'!H131</f>
        <v>0</v>
      </c>
    </row>
    <row r="439" spans="1:3" x14ac:dyDescent="0.25">
      <c r="A439" t="s">
        <v>310</v>
      </c>
      <c r="B439" t="s">
        <v>746</v>
      </c>
      <c r="C439" s="52">
        <f>'A1. Workforce'!H132</f>
        <v>0</v>
      </c>
    </row>
    <row r="440" spans="1:3" x14ac:dyDescent="0.25">
      <c r="A440" t="s">
        <v>310</v>
      </c>
      <c r="B440" t="s">
        <v>747</v>
      </c>
      <c r="C440" s="52">
        <f>'A1. Workforce'!H133</f>
        <v>0</v>
      </c>
    </row>
    <row r="441" spans="1:3" x14ac:dyDescent="0.25">
      <c r="A441" t="s">
        <v>310</v>
      </c>
      <c r="B441" t="s">
        <v>748</v>
      </c>
      <c r="C441" s="52">
        <f>'A1. Workforce'!H134</f>
        <v>0</v>
      </c>
    </row>
    <row r="442" spans="1:3" x14ac:dyDescent="0.25">
      <c r="A442" t="s">
        <v>310</v>
      </c>
      <c r="B442" t="s">
        <v>749</v>
      </c>
      <c r="C442" t="str">
        <f>'A1. Workforce'!G125</f>
        <v>LPHAs</v>
      </c>
    </row>
    <row r="443" spans="1:3" x14ac:dyDescent="0.25">
      <c r="A443" t="s">
        <v>310</v>
      </c>
      <c r="B443" t="s">
        <v>750</v>
      </c>
      <c r="C443" t="str">
        <f>'A1. Workforce'!G126</f>
        <v>DHSS</v>
      </c>
    </row>
    <row r="444" spans="1:3" x14ac:dyDescent="0.25">
      <c r="A444" t="s">
        <v>310</v>
      </c>
      <c r="B444" t="s">
        <v>751</v>
      </c>
      <c r="C444" t="str">
        <f>'A1. Workforce'!G127</f>
        <v>DHSS</v>
      </c>
    </row>
    <row r="445" spans="1:3" x14ac:dyDescent="0.25">
      <c r="A445" t="s">
        <v>310</v>
      </c>
      <c r="B445" t="s">
        <v>752</v>
      </c>
      <c r="C445" t="str">
        <f>'A1. Workforce'!G128</f>
        <v>LPHAs</v>
      </c>
    </row>
    <row r="446" spans="1:3" x14ac:dyDescent="0.25">
      <c r="A446" t="s">
        <v>310</v>
      </c>
      <c r="B446" t="s">
        <v>753</v>
      </c>
      <c r="C446">
        <f>'A1. Workforce'!G129</f>
        <v>0</v>
      </c>
    </row>
    <row r="447" spans="1:3" x14ac:dyDescent="0.25">
      <c r="A447" t="s">
        <v>310</v>
      </c>
      <c r="B447" t="s">
        <v>754</v>
      </c>
      <c r="C447">
        <f>'A1. Workforce'!G130</f>
        <v>0</v>
      </c>
    </row>
    <row r="448" spans="1:3" x14ac:dyDescent="0.25">
      <c r="A448" t="s">
        <v>310</v>
      </c>
      <c r="B448" t="s">
        <v>755</v>
      </c>
      <c r="C448">
        <f>'A1. Workforce'!G131</f>
        <v>0</v>
      </c>
    </row>
    <row r="449" spans="1:3" x14ac:dyDescent="0.25">
      <c r="A449" t="s">
        <v>310</v>
      </c>
      <c r="B449" t="s">
        <v>756</v>
      </c>
      <c r="C449">
        <f>'A1. Workforce'!G132</f>
        <v>0</v>
      </c>
    </row>
    <row r="450" spans="1:3" x14ac:dyDescent="0.25">
      <c r="A450" t="s">
        <v>310</v>
      </c>
      <c r="B450" t="s">
        <v>757</v>
      </c>
      <c r="C450">
        <f>'A1. Workforce'!G133</f>
        <v>0</v>
      </c>
    </row>
    <row r="451" spans="1:3" x14ac:dyDescent="0.25">
      <c r="A451" t="s">
        <v>310</v>
      </c>
      <c r="B451" t="s">
        <v>758</v>
      </c>
      <c r="C451">
        <f>'A1. Workforce'!G134</f>
        <v>0</v>
      </c>
    </row>
    <row r="452" spans="1:3" x14ac:dyDescent="0.25">
      <c r="A452" t="s">
        <v>310</v>
      </c>
      <c r="B452" t="s">
        <v>759</v>
      </c>
      <c r="C452" t="str">
        <f>'A1. Workforce'!B140</f>
        <v>Convene a team of subject matter experts (SMEs)</v>
      </c>
    </row>
    <row r="453" spans="1:3" x14ac:dyDescent="0.25">
      <c r="A453" t="s">
        <v>310</v>
      </c>
      <c r="B453" t="s">
        <v>760</v>
      </c>
      <c r="C453" t="str">
        <f>'A1. Workforce'!B141</f>
        <v>Conduct process mapping and identification of areas of need with the subject matter experts</v>
      </c>
    </row>
    <row r="454" spans="1:3" x14ac:dyDescent="0.25">
      <c r="A454" t="s">
        <v>310</v>
      </c>
      <c r="B454" t="s">
        <v>761</v>
      </c>
      <c r="C454" t="str">
        <f>'A1. Workforce'!B142</f>
        <v xml:space="preserve">Design system requirements to accomplish intended objectives: (1) use of quality accounting data (e.g.  timeliness, relevance, comparability), (2) developing a chart of accounts and an interface between financial statements and the new system, (3) inputting data for each grant and setting up subrecipients in the new system, (4) training DHSS staff to use the new system. </v>
      </c>
    </row>
    <row r="455" spans="1:3" x14ac:dyDescent="0.25">
      <c r="A455" t="s">
        <v>310</v>
      </c>
      <c r="B455" t="s">
        <v>762</v>
      </c>
      <c r="C455">
        <f>'A1. Workforce'!B143</f>
        <v>0</v>
      </c>
    </row>
    <row r="456" spans="1:3" x14ac:dyDescent="0.25">
      <c r="A456" t="s">
        <v>310</v>
      </c>
      <c r="B456" t="s">
        <v>763</v>
      </c>
      <c r="C456">
        <f>'A1. Workforce'!B144</f>
        <v>0</v>
      </c>
    </row>
    <row r="457" spans="1:3" x14ac:dyDescent="0.25">
      <c r="A457" t="s">
        <v>310</v>
      </c>
      <c r="B457" t="s">
        <v>764</v>
      </c>
      <c r="C457">
        <f>'A1. Workforce'!B145</f>
        <v>0</v>
      </c>
    </row>
    <row r="458" spans="1:3" x14ac:dyDescent="0.25">
      <c r="A458" t="s">
        <v>310</v>
      </c>
      <c r="B458" t="s">
        <v>765</v>
      </c>
      <c r="C458">
        <f>'A1. Workforce'!B146</f>
        <v>0</v>
      </c>
    </row>
    <row r="459" spans="1:3" x14ac:dyDescent="0.25">
      <c r="A459" t="s">
        <v>310</v>
      </c>
      <c r="B459" t="s">
        <v>766</v>
      </c>
      <c r="C459">
        <f>'A1. Workforce'!B147</f>
        <v>0</v>
      </c>
    </row>
    <row r="460" spans="1:3" x14ac:dyDescent="0.25">
      <c r="A460" t="s">
        <v>310</v>
      </c>
      <c r="B460" t="s">
        <v>767</v>
      </c>
      <c r="C460">
        <f>'A1. Workforce'!B148</f>
        <v>0</v>
      </c>
    </row>
    <row r="461" spans="1:3" x14ac:dyDescent="0.25">
      <c r="A461" t="s">
        <v>310</v>
      </c>
      <c r="B461" t="s">
        <v>768</v>
      </c>
      <c r="C461">
        <f>'A1. Workforce'!B149</f>
        <v>0</v>
      </c>
    </row>
    <row r="462" spans="1:3" x14ac:dyDescent="0.25">
      <c r="A462" t="s">
        <v>310</v>
      </c>
      <c r="B462" t="s">
        <v>769</v>
      </c>
      <c r="C462" t="str">
        <f>'A1. Workforce'!E140</f>
        <v>DHSS Office of Performance Management</v>
      </c>
    </row>
    <row r="463" spans="1:3" x14ac:dyDescent="0.25">
      <c r="A463" t="s">
        <v>310</v>
      </c>
      <c r="B463" t="s">
        <v>770</v>
      </c>
      <c r="C463" t="str">
        <f>'A1. Workforce'!E141</f>
        <v>DHSS Office of Performance Management</v>
      </c>
    </row>
    <row r="464" spans="1:3" x14ac:dyDescent="0.25">
      <c r="A464" t="s">
        <v>310</v>
      </c>
      <c r="B464" t="s">
        <v>771</v>
      </c>
      <c r="C464" t="str">
        <f>'A1. Workforce'!E142</f>
        <v>DHSS Office of Performance Management</v>
      </c>
    </row>
    <row r="465" spans="1:3" x14ac:dyDescent="0.25">
      <c r="A465" t="s">
        <v>310</v>
      </c>
      <c r="B465" t="s">
        <v>772</v>
      </c>
      <c r="C465">
        <f>'A1. Workforce'!E143</f>
        <v>0</v>
      </c>
    </row>
    <row r="466" spans="1:3" x14ac:dyDescent="0.25">
      <c r="A466" t="s">
        <v>310</v>
      </c>
      <c r="B466" t="s">
        <v>773</v>
      </c>
      <c r="C466">
        <f>'A1. Workforce'!E144</f>
        <v>0</v>
      </c>
    </row>
    <row r="467" spans="1:3" x14ac:dyDescent="0.25">
      <c r="A467" t="s">
        <v>310</v>
      </c>
      <c r="B467" t="s">
        <v>774</v>
      </c>
      <c r="C467">
        <f>'A1. Workforce'!E145</f>
        <v>0</v>
      </c>
    </row>
    <row r="468" spans="1:3" x14ac:dyDescent="0.25">
      <c r="A468" t="s">
        <v>310</v>
      </c>
      <c r="B468" t="s">
        <v>775</v>
      </c>
      <c r="C468">
        <f>'A1. Workforce'!E146</f>
        <v>0</v>
      </c>
    </row>
    <row r="469" spans="1:3" x14ac:dyDescent="0.25">
      <c r="A469" t="s">
        <v>310</v>
      </c>
      <c r="B469" t="s">
        <v>776</v>
      </c>
      <c r="C469">
        <f>'A1. Workforce'!E147</f>
        <v>0</v>
      </c>
    </row>
    <row r="470" spans="1:3" x14ac:dyDescent="0.25">
      <c r="A470" t="s">
        <v>310</v>
      </c>
      <c r="B470" t="s">
        <v>777</v>
      </c>
      <c r="C470">
        <f>'A1. Workforce'!E148</f>
        <v>0</v>
      </c>
    </row>
    <row r="471" spans="1:3" x14ac:dyDescent="0.25">
      <c r="A471" t="s">
        <v>310</v>
      </c>
      <c r="B471" t="s">
        <v>778</v>
      </c>
      <c r="C471">
        <f>'A1. Workforce'!E149</f>
        <v>0</v>
      </c>
    </row>
    <row r="472" spans="1:3" x14ac:dyDescent="0.25">
      <c r="A472" t="s">
        <v>310</v>
      </c>
      <c r="B472" t="s">
        <v>779</v>
      </c>
      <c r="C472" s="52">
        <f>'A1. Workforce'!H140</f>
        <v>44958</v>
      </c>
    </row>
    <row r="473" spans="1:3" x14ac:dyDescent="0.25">
      <c r="A473" t="s">
        <v>310</v>
      </c>
      <c r="B473" t="s">
        <v>780</v>
      </c>
      <c r="C473" s="52">
        <f>'A1. Workforce'!H141</f>
        <v>45031</v>
      </c>
    </row>
    <row r="474" spans="1:3" x14ac:dyDescent="0.25">
      <c r="A474" t="s">
        <v>310</v>
      </c>
      <c r="B474" t="s">
        <v>781</v>
      </c>
      <c r="C474" s="52">
        <f>'A1. Workforce'!H142</f>
        <v>45200</v>
      </c>
    </row>
    <row r="475" spans="1:3" x14ac:dyDescent="0.25">
      <c r="A475" t="s">
        <v>310</v>
      </c>
      <c r="B475" t="s">
        <v>782</v>
      </c>
      <c r="C475" s="52">
        <f>'A1. Workforce'!H143</f>
        <v>0</v>
      </c>
    </row>
    <row r="476" spans="1:3" x14ac:dyDescent="0.25">
      <c r="A476" t="s">
        <v>310</v>
      </c>
      <c r="B476" t="s">
        <v>783</v>
      </c>
      <c r="C476" s="52">
        <f>'A1. Workforce'!H144</f>
        <v>0</v>
      </c>
    </row>
    <row r="477" spans="1:3" x14ac:dyDescent="0.25">
      <c r="A477" t="s">
        <v>310</v>
      </c>
      <c r="B477" t="s">
        <v>784</v>
      </c>
      <c r="C477" s="52">
        <f>'A1. Workforce'!H145</f>
        <v>0</v>
      </c>
    </row>
    <row r="478" spans="1:3" x14ac:dyDescent="0.25">
      <c r="A478" t="s">
        <v>310</v>
      </c>
      <c r="B478" t="s">
        <v>785</v>
      </c>
      <c r="C478" s="52">
        <f>'A1. Workforce'!H146</f>
        <v>0</v>
      </c>
    </row>
    <row r="479" spans="1:3" x14ac:dyDescent="0.25">
      <c r="A479" t="s">
        <v>310</v>
      </c>
      <c r="B479" t="s">
        <v>786</v>
      </c>
      <c r="C479" s="52">
        <f>'A1. Workforce'!H147</f>
        <v>0</v>
      </c>
    </row>
    <row r="480" spans="1:3" x14ac:dyDescent="0.25">
      <c r="A480" t="s">
        <v>310</v>
      </c>
      <c r="B480" t="s">
        <v>787</v>
      </c>
      <c r="C480" s="52">
        <f>'A1. Workforce'!H148</f>
        <v>0</v>
      </c>
    </row>
    <row r="481" spans="1:3" x14ac:dyDescent="0.25">
      <c r="A481" t="s">
        <v>310</v>
      </c>
      <c r="B481" t="s">
        <v>788</v>
      </c>
      <c r="C481" s="52">
        <f>'A1. Workforce'!H149</f>
        <v>0</v>
      </c>
    </row>
    <row r="482" spans="1:3" x14ac:dyDescent="0.25">
      <c r="A482" t="s">
        <v>310</v>
      </c>
      <c r="B482" t="s">
        <v>789</v>
      </c>
      <c r="C482" t="str">
        <f>'A1. Workforce'!G140</f>
        <v>DHSS</v>
      </c>
    </row>
    <row r="483" spans="1:3" x14ac:dyDescent="0.25">
      <c r="A483" t="s">
        <v>310</v>
      </c>
      <c r="B483" t="s">
        <v>790</v>
      </c>
      <c r="C483" t="str">
        <f>'A1. Workforce'!G141</f>
        <v>DHSS</v>
      </c>
    </row>
    <row r="484" spans="1:3" x14ac:dyDescent="0.25">
      <c r="A484" t="s">
        <v>310</v>
      </c>
      <c r="B484" t="s">
        <v>791</v>
      </c>
      <c r="C484" t="str">
        <f>'A1. Workforce'!G142</f>
        <v>DHSS</v>
      </c>
    </row>
    <row r="485" spans="1:3" x14ac:dyDescent="0.25">
      <c r="A485" t="s">
        <v>310</v>
      </c>
      <c r="B485" t="s">
        <v>792</v>
      </c>
      <c r="C485">
        <f>'A1. Workforce'!G143</f>
        <v>0</v>
      </c>
    </row>
    <row r="486" spans="1:3" x14ac:dyDescent="0.25">
      <c r="A486" t="s">
        <v>310</v>
      </c>
      <c r="B486" t="s">
        <v>793</v>
      </c>
      <c r="C486">
        <f>'A1. Workforce'!G144</f>
        <v>0</v>
      </c>
    </row>
    <row r="487" spans="1:3" x14ac:dyDescent="0.25">
      <c r="A487" t="s">
        <v>310</v>
      </c>
      <c r="B487" t="s">
        <v>794</v>
      </c>
      <c r="C487">
        <f>'A1. Workforce'!G145</f>
        <v>0</v>
      </c>
    </row>
    <row r="488" spans="1:3" x14ac:dyDescent="0.25">
      <c r="A488" t="s">
        <v>310</v>
      </c>
      <c r="B488" t="s">
        <v>795</v>
      </c>
      <c r="C488">
        <f>'A1. Workforce'!G146</f>
        <v>0</v>
      </c>
    </row>
    <row r="489" spans="1:3" x14ac:dyDescent="0.25">
      <c r="A489" t="s">
        <v>310</v>
      </c>
      <c r="B489" t="s">
        <v>796</v>
      </c>
      <c r="C489">
        <f>'A1. Workforce'!G147</f>
        <v>0</v>
      </c>
    </row>
    <row r="490" spans="1:3" x14ac:dyDescent="0.25">
      <c r="A490" t="s">
        <v>310</v>
      </c>
      <c r="B490" t="s">
        <v>797</v>
      </c>
      <c r="C490">
        <f>'A1. Workforce'!G148</f>
        <v>0</v>
      </c>
    </row>
    <row r="491" spans="1:3" x14ac:dyDescent="0.25">
      <c r="A491" t="s">
        <v>310</v>
      </c>
      <c r="B491" t="s">
        <v>798</v>
      </c>
      <c r="C491">
        <f>'A1. Workforce'!G149</f>
        <v>0</v>
      </c>
    </row>
    <row r="492" spans="1:3" x14ac:dyDescent="0.25">
      <c r="A492" t="s">
        <v>310</v>
      </c>
      <c r="B492" t="s">
        <v>799</v>
      </c>
      <c r="C492" t="str">
        <f>'A1. Workforce'!B155</f>
        <v>Develop a leadership team to adapt the American Hospital Association's Playbook 2.0 to create a culture of well-being for LPHAs and DHSS staff, entitled the Missouri Public Health Well-Being Playbook</v>
      </c>
    </row>
    <row r="493" spans="1:3" x14ac:dyDescent="0.25">
      <c r="A493" t="s">
        <v>310</v>
      </c>
      <c r="B493" t="s">
        <v>800</v>
      </c>
      <c r="C493" t="str">
        <f>'A1. Workforce'!B156</f>
        <v xml:space="preserve">Develop and launch a media/marketing campaign </v>
      </c>
    </row>
    <row r="494" spans="1:3" x14ac:dyDescent="0.25">
      <c r="A494" t="s">
        <v>310</v>
      </c>
      <c r="B494" t="s">
        <v>801</v>
      </c>
      <c r="C494" t="str">
        <f>'A1. Workforce'!B157</f>
        <v>Develop and launch a text-based microlearning system for LPHA staff</v>
      </c>
    </row>
    <row r="495" spans="1:3" x14ac:dyDescent="0.25">
      <c r="A495" t="s">
        <v>310</v>
      </c>
      <c r="B495" t="s">
        <v>802</v>
      </c>
      <c r="C495" t="str">
        <f>'A1. Workforce'!B158</f>
        <v>Train staff on peer support and trauma-informed principles, such as ARTIC Scale and Critical Incident Stress Management</v>
      </c>
    </row>
    <row r="496" spans="1:3" x14ac:dyDescent="0.25">
      <c r="A496" t="s">
        <v>310</v>
      </c>
      <c r="B496" t="s">
        <v>803</v>
      </c>
      <c r="C496">
        <f>'A1. Workforce'!B159</f>
        <v>0</v>
      </c>
    </row>
    <row r="497" spans="1:3" x14ac:dyDescent="0.25">
      <c r="A497" t="s">
        <v>310</v>
      </c>
      <c r="B497" t="s">
        <v>804</v>
      </c>
      <c r="C497">
        <f>'A1. Workforce'!B160</f>
        <v>0</v>
      </c>
    </row>
    <row r="498" spans="1:3" x14ac:dyDescent="0.25">
      <c r="A498" t="s">
        <v>310</v>
      </c>
      <c r="B498" t="s">
        <v>805</v>
      </c>
      <c r="C498">
        <f>'A1. Workforce'!B161</f>
        <v>0</v>
      </c>
    </row>
    <row r="499" spans="1:3" x14ac:dyDescent="0.25">
      <c r="A499" t="s">
        <v>310</v>
      </c>
      <c r="B499" t="s">
        <v>806</v>
      </c>
      <c r="C499">
        <f>'A1. Workforce'!B162</f>
        <v>0</v>
      </c>
    </row>
    <row r="500" spans="1:3" x14ac:dyDescent="0.25">
      <c r="A500" t="s">
        <v>310</v>
      </c>
      <c r="B500" t="s">
        <v>807</v>
      </c>
      <c r="C500">
        <f>'A1. Workforce'!B163</f>
        <v>0</v>
      </c>
    </row>
    <row r="501" spans="1:3" x14ac:dyDescent="0.25">
      <c r="A501" t="s">
        <v>310</v>
      </c>
      <c r="B501" t="s">
        <v>808</v>
      </c>
      <c r="C501">
        <f>'A1. Workforce'!B164</f>
        <v>0</v>
      </c>
    </row>
    <row r="502" spans="1:3" x14ac:dyDescent="0.25">
      <c r="A502" t="s">
        <v>310</v>
      </c>
      <c r="B502" t="s">
        <v>809</v>
      </c>
      <c r="C502" t="str">
        <f>'A1. Workforce'!E155</f>
        <v>DHSS Workforce Director</v>
      </c>
    </row>
    <row r="503" spans="1:3" x14ac:dyDescent="0.25">
      <c r="A503" t="s">
        <v>310</v>
      </c>
      <c r="B503" t="s">
        <v>810</v>
      </c>
      <c r="C503" t="str">
        <f>'A1. Workforce'!E156</f>
        <v>DHSS Workforce Director</v>
      </c>
    </row>
    <row r="504" spans="1:3" x14ac:dyDescent="0.25">
      <c r="A504" t="s">
        <v>310</v>
      </c>
      <c r="B504" t="s">
        <v>811</v>
      </c>
      <c r="C504" t="str">
        <f>'A1. Workforce'!E157</f>
        <v>DHSS Workforce Director</v>
      </c>
    </row>
    <row r="505" spans="1:3" x14ac:dyDescent="0.25">
      <c r="A505" t="s">
        <v>310</v>
      </c>
      <c r="B505" t="s">
        <v>812</v>
      </c>
      <c r="C505" t="str">
        <f>'A1. Workforce'!E158</f>
        <v>DHSS Workforce Director</v>
      </c>
    </row>
    <row r="506" spans="1:3" x14ac:dyDescent="0.25">
      <c r="A506" t="s">
        <v>310</v>
      </c>
      <c r="B506" t="s">
        <v>813</v>
      </c>
      <c r="C506">
        <f>'A1. Workforce'!E159</f>
        <v>0</v>
      </c>
    </row>
    <row r="507" spans="1:3" x14ac:dyDescent="0.25">
      <c r="A507" t="s">
        <v>310</v>
      </c>
      <c r="B507" t="s">
        <v>814</v>
      </c>
      <c r="C507">
        <f>'A1. Workforce'!E160</f>
        <v>0</v>
      </c>
    </row>
    <row r="508" spans="1:3" x14ac:dyDescent="0.25">
      <c r="A508" t="s">
        <v>310</v>
      </c>
      <c r="B508" t="s">
        <v>815</v>
      </c>
      <c r="C508">
        <f>'A1. Workforce'!E161</f>
        <v>0</v>
      </c>
    </row>
    <row r="509" spans="1:3" x14ac:dyDescent="0.25">
      <c r="A509" t="s">
        <v>310</v>
      </c>
      <c r="B509" t="s">
        <v>816</v>
      </c>
      <c r="C509">
        <f>'A1. Workforce'!E162</f>
        <v>0</v>
      </c>
    </row>
    <row r="510" spans="1:3" x14ac:dyDescent="0.25">
      <c r="A510" t="s">
        <v>310</v>
      </c>
      <c r="B510" t="s">
        <v>817</v>
      </c>
      <c r="C510">
        <f>'A1. Workforce'!E163</f>
        <v>0</v>
      </c>
    </row>
    <row r="511" spans="1:3" x14ac:dyDescent="0.25">
      <c r="A511" t="s">
        <v>310</v>
      </c>
      <c r="B511" t="s">
        <v>818</v>
      </c>
      <c r="C511">
        <f>'A1. Workforce'!E164</f>
        <v>0</v>
      </c>
    </row>
    <row r="512" spans="1:3" x14ac:dyDescent="0.25">
      <c r="A512" t="s">
        <v>310</v>
      </c>
      <c r="B512" t="s">
        <v>819</v>
      </c>
      <c r="C512" s="52">
        <f>'A1. Workforce'!H155</f>
        <v>45000</v>
      </c>
    </row>
    <row r="513" spans="1:3" x14ac:dyDescent="0.25">
      <c r="A513" t="s">
        <v>310</v>
      </c>
      <c r="B513" t="s">
        <v>820</v>
      </c>
      <c r="C513" s="52">
        <f>'A1. Workforce'!H156</f>
        <v>45061</v>
      </c>
    </row>
    <row r="514" spans="1:3" x14ac:dyDescent="0.25">
      <c r="A514" t="s">
        <v>310</v>
      </c>
      <c r="B514" t="s">
        <v>821</v>
      </c>
      <c r="C514" s="52">
        <f>'A1. Workforce'!H157</f>
        <v>45122</v>
      </c>
    </row>
    <row r="515" spans="1:3" x14ac:dyDescent="0.25">
      <c r="A515" t="s">
        <v>310</v>
      </c>
      <c r="B515" t="s">
        <v>822</v>
      </c>
      <c r="C515" s="52">
        <f>'A1. Workforce'!H158</f>
        <v>45184</v>
      </c>
    </row>
    <row r="516" spans="1:3" x14ac:dyDescent="0.25">
      <c r="A516" t="s">
        <v>310</v>
      </c>
      <c r="B516" t="s">
        <v>823</v>
      </c>
      <c r="C516" s="52">
        <f>'A1. Workforce'!H159</f>
        <v>0</v>
      </c>
    </row>
    <row r="517" spans="1:3" x14ac:dyDescent="0.25">
      <c r="A517" t="s">
        <v>310</v>
      </c>
      <c r="B517" t="s">
        <v>824</v>
      </c>
      <c r="C517" s="52">
        <f>'A1. Workforce'!H160</f>
        <v>0</v>
      </c>
    </row>
    <row r="518" spans="1:3" x14ac:dyDescent="0.25">
      <c r="A518" t="s">
        <v>310</v>
      </c>
      <c r="B518" t="s">
        <v>825</v>
      </c>
      <c r="C518" s="52">
        <f>'A1. Workforce'!H161</f>
        <v>0</v>
      </c>
    </row>
    <row r="519" spans="1:3" x14ac:dyDescent="0.25">
      <c r="A519" t="s">
        <v>310</v>
      </c>
      <c r="B519" t="s">
        <v>826</v>
      </c>
      <c r="C519" s="52">
        <f>'A1. Workforce'!H162</f>
        <v>0</v>
      </c>
    </row>
    <row r="520" spans="1:3" x14ac:dyDescent="0.25">
      <c r="A520" t="s">
        <v>310</v>
      </c>
      <c r="B520" t="s">
        <v>827</v>
      </c>
      <c r="C520" s="52">
        <f>'A1. Workforce'!H163</f>
        <v>0</v>
      </c>
    </row>
    <row r="521" spans="1:3" x14ac:dyDescent="0.25">
      <c r="A521" t="s">
        <v>310</v>
      </c>
      <c r="B521" t="s">
        <v>828</v>
      </c>
      <c r="C521" s="52">
        <f>'A1. Workforce'!H164</f>
        <v>0</v>
      </c>
    </row>
    <row r="522" spans="1:3" x14ac:dyDescent="0.25">
      <c r="A522" t="s">
        <v>310</v>
      </c>
      <c r="B522" t="s">
        <v>829</v>
      </c>
      <c r="C522" t="str">
        <f>'A1. Workforce'!G155</f>
        <v>MO Department of Mental Health</v>
      </c>
    </row>
    <row r="523" spans="1:3" x14ac:dyDescent="0.25">
      <c r="A523" t="s">
        <v>310</v>
      </c>
      <c r="B523" t="s">
        <v>830</v>
      </c>
      <c r="C523" t="str">
        <f>'A1. Workforce'!G156</f>
        <v>MO Department of Mental Health, Learfield (comms campaign)</v>
      </c>
    </row>
    <row r="524" spans="1:3" x14ac:dyDescent="0.25">
      <c r="A524" t="s">
        <v>310</v>
      </c>
      <c r="B524" t="s">
        <v>831</v>
      </c>
      <c r="C524" t="str">
        <f>'A1. Workforce'!G157</f>
        <v>MO Department of Mental Health, Learfield (comms campaign)</v>
      </c>
    </row>
    <row r="525" spans="1:3" x14ac:dyDescent="0.25">
      <c r="A525" t="s">
        <v>310</v>
      </c>
      <c r="B525" t="s">
        <v>832</v>
      </c>
      <c r="C525" t="str">
        <f>'A1. Workforce'!G158</f>
        <v>MO Department of Mental Health</v>
      </c>
    </row>
    <row r="526" spans="1:3" x14ac:dyDescent="0.25">
      <c r="A526" t="s">
        <v>310</v>
      </c>
      <c r="B526" t="s">
        <v>833</v>
      </c>
      <c r="C526">
        <f>'A1. Workforce'!G159</f>
        <v>0</v>
      </c>
    </row>
    <row r="527" spans="1:3" x14ac:dyDescent="0.25">
      <c r="A527" t="s">
        <v>310</v>
      </c>
      <c r="B527" t="s">
        <v>834</v>
      </c>
      <c r="C527">
        <f>'A1. Workforce'!G160</f>
        <v>0</v>
      </c>
    </row>
    <row r="528" spans="1:3" x14ac:dyDescent="0.25">
      <c r="A528" t="s">
        <v>310</v>
      </c>
      <c r="B528" t="s">
        <v>835</v>
      </c>
      <c r="C528">
        <f>'A1. Workforce'!G161</f>
        <v>0</v>
      </c>
    </row>
    <row r="529" spans="1:3" x14ac:dyDescent="0.25">
      <c r="A529" t="s">
        <v>310</v>
      </c>
      <c r="B529" t="s">
        <v>836</v>
      </c>
      <c r="C529">
        <f>'A1. Workforce'!G162</f>
        <v>0</v>
      </c>
    </row>
    <row r="530" spans="1:3" x14ac:dyDescent="0.25">
      <c r="A530" t="s">
        <v>310</v>
      </c>
      <c r="B530" t="s">
        <v>837</v>
      </c>
      <c r="C530">
        <f>'A1. Workforce'!G163</f>
        <v>0</v>
      </c>
    </row>
    <row r="531" spans="1:3" x14ac:dyDescent="0.25">
      <c r="A531" t="s">
        <v>310</v>
      </c>
      <c r="B531" t="s">
        <v>838</v>
      </c>
      <c r="C531">
        <f>'A1. Workforce'!G164</f>
        <v>0</v>
      </c>
    </row>
    <row r="532" spans="1:3" x14ac:dyDescent="0.25">
      <c r="A532" t="s">
        <v>839</v>
      </c>
      <c r="B532" t="s">
        <v>840</v>
      </c>
      <c r="C532">
        <f>'Hiring Summary'!D16</f>
        <v>10</v>
      </c>
    </row>
    <row r="533" spans="1:3" x14ac:dyDescent="0.25">
      <c r="A533" t="s">
        <v>839</v>
      </c>
      <c r="B533" t="s">
        <v>841</v>
      </c>
      <c r="C533">
        <f>'Hiring Summary'!D17</f>
        <v>5</v>
      </c>
    </row>
    <row r="534" spans="1:3" x14ac:dyDescent="0.25">
      <c r="A534" t="s">
        <v>839</v>
      </c>
      <c r="B534" t="s">
        <v>842</v>
      </c>
      <c r="C534">
        <f>'Hiring Summary'!D18</f>
        <v>5</v>
      </c>
    </row>
    <row r="535" spans="1:3" x14ac:dyDescent="0.25">
      <c r="A535" t="s">
        <v>839</v>
      </c>
      <c r="B535" t="s">
        <v>843</v>
      </c>
      <c r="C535">
        <f>'Hiring Summary'!D19</f>
        <v>10</v>
      </c>
    </row>
    <row r="536" spans="1:3" x14ac:dyDescent="0.25">
      <c r="A536" t="s">
        <v>839</v>
      </c>
      <c r="B536" t="s">
        <v>844</v>
      </c>
      <c r="C536">
        <f>'Hiring Summary'!D20</f>
        <v>1</v>
      </c>
    </row>
    <row r="537" spans="1:3" x14ac:dyDescent="0.25">
      <c r="A537" t="s">
        <v>839</v>
      </c>
      <c r="B537" t="s">
        <v>845</v>
      </c>
      <c r="C537">
        <f>'Hiring Summary'!D21</f>
        <v>10</v>
      </c>
    </row>
    <row r="538" spans="1:3" x14ac:dyDescent="0.25">
      <c r="A538" t="s">
        <v>839</v>
      </c>
      <c r="B538" t="s">
        <v>846</v>
      </c>
      <c r="C538">
        <f>'Hiring Summary'!D22</f>
        <v>10</v>
      </c>
    </row>
    <row r="539" spans="1:3" x14ac:dyDescent="0.25">
      <c r="A539" t="s">
        <v>839</v>
      </c>
      <c r="B539" t="s">
        <v>847</v>
      </c>
      <c r="C539">
        <f>'Hiring Summary'!D23</f>
        <v>10</v>
      </c>
    </row>
    <row r="540" spans="1:3" x14ac:dyDescent="0.25">
      <c r="A540" t="s">
        <v>839</v>
      </c>
      <c r="B540" t="s">
        <v>848</v>
      </c>
      <c r="C540">
        <f>'Hiring Summary'!D24</f>
        <v>0</v>
      </c>
    </row>
    <row r="541" spans="1:3" x14ac:dyDescent="0.25">
      <c r="A541" t="s">
        <v>839</v>
      </c>
      <c r="B541" t="s">
        <v>849</v>
      </c>
      <c r="C541">
        <f>'Hiring Summary'!D25</f>
        <v>5</v>
      </c>
    </row>
    <row r="542" spans="1:3" x14ac:dyDescent="0.25">
      <c r="A542" t="s">
        <v>839</v>
      </c>
      <c r="B542" t="s">
        <v>850</v>
      </c>
      <c r="C542">
        <f>'Hiring Summary'!D26</f>
        <v>4</v>
      </c>
    </row>
    <row r="543" spans="1:3" x14ac:dyDescent="0.25">
      <c r="A543" t="s">
        <v>839</v>
      </c>
      <c r="B543" t="s">
        <v>851</v>
      </c>
      <c r="C543">
        <f>'Hiring Summary'!D27</f>
        <v>5</v>
      </c>
    </row>
    <row r="544" spans="1:3" x14ac:dyDescent="0.25">
      <c r="A544" t="s">
        <v>839</v>
      </c>
      <c r="B544" t="s">
        <v>852</v>
      </c>
      <c r="C544">
        <f>'Hiring Summary'!D28</f>
        <v>5</v>
      </c>
    </row>
    <row r="545" spans="1:3" x14ac:dyDescent="0.25">
      <c r="A545" t="s">
        <v>839</v>
      </c>
      <c r="B545" t="s">
        <v>853</v>
      </c>
      <c r="C545">
        <f>'Hiring Summary'!D29</f>
        <v>20</v>
      </c>
    </row>
    <row r="546" spans="1:3" x14ac:dyDescent="0.25">
      <c r="A546" t="s">
        <v>839</v>
      </c>
      <c r="B546" t="s">
        <v>854</v>
      </c>
      <c r="C546">
        <f>'Hiring Summary'!E16</f>
        <v>55</v>
      </c>
    </row>
    <row r="547" spans="1:3" x14ac:dyDescent="0.25">
      <c r="A547" t="s">
        <v>839</v>
      </c>
      <c r="B547" t="s">
        <v>855</v>
      </c>
      <c r="C547">
        <f>'Hiring Summary'!E17</f>
        <v>20</v>
      </c>
    </row>
    <row r="548" spans="1:3" x14ac:dyDescent="0.25">
      <c r="A548" t="s">
        <v>839</v>
      </c>
      <c r="B548" t="s">
        <v>856</v>
      </c>
      <c r="C548">
        <f>'Hiring Summary'!E18</f>
        <v>10</v>
      </c>
    </row>
    <row r="549" spans="1:3" x14ac:dyDescent="0.25">
      <c r="A549" t="s">
        <v>839</v>
      </c>
      <c r="B549" t="s">
        <v>857</v>
      </c>
      <c r="C549">
        <f>'Hiring Summary'!E19</f>
        <v>25</v>
      </c>
    </row>
    <row r="550" spans="1:3" x14ac:dyDescent="0.25">
      <c r="A550" t="s">
        <v>839</v>
      </c>
      <c r="B550" t="s">
        <v>858</v>
      </c>
      <c r="C550">
        <f>'Hiring Summary'!E20</f>
        <v>5</v>
      </c>
    </row>
    <row r="551" spans="1:3" x14ac:dyDescent="0.25">
      <c r="A551" t="s">
        <v>839</v>
      </c>
      <c r="B551" t="s">
        <v>859</v>
      </c>
      <c r="C551">
        <f>'Hiring Summary'!E21</f>
        <v>25</v>
      </c>
    </row>
    <row r="552" spans="1:3" x14ac:dyDescent="0.25">
      <c r="A552" t="s">
        <v>839</v>
      </c>
      <c r="B552" t="s">
        <v>860</v>
      </c>
      <c r="C552">
        <f>'Hiring Summary'!E22</f>
        <v>25</v>
      </c>
    </row>
    <row r="553" spans="1:3" x14ac:dyDescent="0.25">
      <c r="A553" t="s">
        <v>839</v>
      </c>
      <c r="B553" t="s">
        <v>861</v>
      </c>
      <c r="C553">
        <f>'Hiring Summary'!E23</f>
        <v>25</v>
      </c>
    </row>
    <row r="554" spans="1:3" x14ac:dyDescent="0.25">
      <c r="A554" t="s">
        <v>839</v>
      </c>
      <c r="B554" t="s">
        <v>862</v>
      </c>
      <c r="C554">
        <f>'Hiring Summary'!E24</f>
        <v>0</v>
      </c>
    </row>
    <row r="555" spans="1:3" x14ac:dyDescent="0.25">
      <c r="A555" t="s">
        <v>839</v>
      </c>
      <c r="B555" t="s">
        <v>863</v>
      </c>
      <c r="C555">
        <f>'Hiring Summary'!E25</f>
        <v>10</v>
      </c>
    </row>
    <row r="556" spans="1:3" x14ac:dyDescent="0.25">
      <c r="A556" t="s">
        <v>839</v>
      </c>
      <c r="B556" t="s">
        <v>864</v>
      </c>
      <c r="C556">
        <f>'Hiring Summary'!E26</f>
        <v>10</v>
      </c>
    </row>
    <row r="557" spans="1:3" x14ac:dyDescent="0.25">
      <c r="A557" t="s">
        <v>839</v>
      </c>
      <c r="B557" t="s">
        <v>865</v>
      </c>
      <c r="C557">
        <f>'Hiring Summary'!E27</f>
        <v>10</v>
      </c>
    </row>
    <row r="558" spans="1:3" x14ac:dyDescent="0.25">
      <c r="A558" t="s">
        <v>839</v>
      </c>
      <c r="B558" t="s">
        <v>866</v>
      </c>
      <c r="C558">
        <f>'Hiring Summary'!E28</f>
        <v>10</v>
      </c>
    </row>
    <row r="559" spans="1:3" x14ac:dyDescent="0.25">
      <c r="A559" t="s">
        <v>839</v>
      </c>
      <c r="B559" t="s">
        <v>867</v>
      </c>
      <c r="C559">
        <f>'Hiring Summary'!E29</f>
        <v>25</v>
      </c>
    </row>
    <row r="560" spans="1:3" x14ac:dyDescent="0.25">
      <c r="A560" t="s">
        <v>839</v>
      </c>
      <c r="B560" t="s">
        <v>868</v>
      </c>
      <c r="C560" t="str">
        <f>'Hiring Summary'!C16</f>
        <v>Yes</v>
      </c>
    </row>
    <row r="561" spans="1:3" x14ac:dyDescent="0.25">
      <c r="A561" t="s">
        <v>839</v>
      </c>
      <c r="B561" t="s">
        <v>869</v>
      </c>
      <c r="C561" t="str">
        <f>'Hiring Summary'!C17</f>
        <v>Yes</v>
      </c>
    </row>
    <row r="562" spans="1:3" x14ac:dyDescent="0.25">
      <c r="A562" t="s">
        <v>839</v>
      </c>
      <c r="B562" t="s">
        <v>870</v>
      </c>
      <c r="C562" t="str">
        <f>'Hiring Summary'!C18</f>
        <v>Yes</v>
      </c>
    </row>
    <row r="563" spans="1:3" x14ac:dyDescent="0.25">
      <c r="A563" t="s">
        <v>839</v>
      </c>
      <c r="B563" t="s">
        <v>871</v>
      </c>
      <c r="C563" t="str">
        <f>'Hiring Summary'!C19</f>
        <v>Yes</v>
      </c>
    </row>
    <row r="564" spans="1:3" x14ac:dyDescent="0.25">
      <c r="A564" t="s">
        <v>839</v>
      </c>
      <c r="B564" t="s">
        <v>872</v>
      </c>
      <c r="C564" t="str">
        <f>'Hiring Summary'!C20</f>
        <v>Yes</v>
      </c>
    </row>
    <row r="565" spans="1:3" x14ac:dyDescent="0.25">
      <c r="A565" t="s">
        <v>839</v>
      </c>
      <c r="B565" t="s">
        <v>873</v>
      </c>
      <c r="C565" t="str">
        <f>'Hiring Summary'!C21</f>
        <v>Yes</v>
      </c>
    </row>
    <row r="566" spans="1:3" x14ac:dyDescent="0.25">
      <c r="A566" t="s">
        <v>839</v>
      </c>
      <c r="B566" t="s">
        <v>874</v>
      </c>
      <c r="C566" t="str">
        <f>'Hiring Summary'!C22</f>
        <v>Yes</v>
      </c>
    </row>
    <row r="567" spans="1:3" x14ac:dyDescent="0.25">
      <c r="A567" t="s">
        <v>839</v>
      </c>
      <c r="B567" t="s">
        <v>875</v>
      </c>
      <c r="C567">
        <f>'Hiring Summary'!C23</f>
        <v>0</v>
      </c>
    </row>
    <row r="568" spans="1:3" x14ac:dyDescent="0.25">
      <c r="A568" t="s">
        <v>839</v>
      </c>
      <c r="B568" t="s">
        <v>876</v>
      </c>
      <c r="C568">
        <f>'Hiring Summary'!C24</f>
        <v>0</v>
      </c>
    </row>
    <row r="569" spans="1:3" x14ac:dyDescent="0.25">
      <c r="A569" t="s">
        <v>839</v>
      </c>
      <c r="B569" t="s">
        <v>877</v>
      </c>
      <c r="C569">
        <f>'Hiring Summary'!C25</f>
        <v>0</v>
      </c>
    </row>
    <row r="570" spans="1:3" x14ac:dyDescent="0.25">
      <c r="A570" t="s">
        <v>839</v>
      </c>
      <c r="B570" t="s">
        <v>878</v>
      </c>
      <c r="C570">
        <f>'Hiring Summary'!C26</f>
        <v>0</v>
      </c>
    </row>
    <row r="571" spans="1:3" x14ac:dyDescent="0.25">
      <c r="A571" t="s">
        <v>839</v>
      </c>
      <c r="B571" t="s">
        <v>879</v>
      </c>
      <c r="C571">
        <f>'Hiring Summary'!C27</f>
        <v>0</v>
      </c>
    </row>
    <row r="572" spans="1:3" x14ac:dyDescent="0.25">
      <c r="A572" t="s">
        <v>839</v>
      </c>
      <c r="B572" t="s">
        <v>880</v>
      </c>
      <c r="C572">
        <f>'Hiring Summary'!C28</f>
        <v>0</v>
      </c>
    </row>
    <row r="573" spans="1:3" x14ac:dyDescent="0.25">
      <c r="A573" t="s">
        <v>839</v>
      </c>
      <c r="B573" t="s">
        <v>881</v>
      </c>
      <c r="C573">
        <f>'Hiring Summary'!C29</f>
        <v>0</v>
      </c>
    </row>
    <row r="574" spans="1:3" x14ac:dyDescent="0.25">
      <c r="A574" t="s">
        <v>839</v>
      </c>
      <c r="B574" t="s">
        <v>882</v>
      </c>
      <c r="C574">
        <f>'Hiring Summary'!D30</f>
        <v>100</v>
      </c>
    </row>
    <row r="575" spans="1:3" x14ac:dyDescent="0.25">
      <c r="A575" t="s">
        <v>839</v>
      </c>
      <c r="B575" t="s">
        <v>883</v>
      </c>
      <c r="C575">
        <f>'Hiring Summary'!E30</f>
        <v>255</v>
      </c>
    </row>
    <row r="576" spans="1:3" x14ac:dyDescent="0.25">
      <c r="A576" t="s">
        <v>839</v>
      </c>
      <c r="B576" t="s">
        <v>884</v>
      </c>
      <c r="C576">
        <f>'Hiring Summary'!D37</f>
        <v>5</v>
      </c>
    </row>
    <row r="577" spans="1:3" x14ac:dyDescent="0.25">
      <c r="A577" t="s">
        <v>839</v>
      </c>
      <c r="B577" t="s">
        <v>885</v>
      </c>
      <c r="C577">
        <f>'Hiring Summary'!D38</f>
        <v>5</v>
      </c>
    </row>
    <row r="578" spans="1:3" x14ac:dyDescent="0.25">
      <c r="A578" t="s">
        <v>839</v>
      </c>
      <c r="B578" t="s">
        <v>886</v>
      </c>
      <c r="C578">
        <f>'Hiring Summary'!D39</f>
        <v>10</v>
      </c>
    </row>
    <row r="579" spans="1:3" x14ac:dyDescent="0.25">
      <c r="A579" t="s">
        <v>839</v>
      </c>
      <c r="B579" t="s">
        <v>887</v>
      </c>
      <c r="C579">
        <f>'Hiring Summary'!D40</f>
        <v>20</v>
      </c>
    </row>
    <row r="580" spans="1:3" x14ac:dyDescent="0.25">
      <c r="A580" t="s">
        <v>839</v>
      </c>
      <c r="B580" t="s">
        <v>888</v>
      </c>
      <c r="C580">
        <f>'Hiring Summary'!D41</f>
        <v>10</v>
      </c>
    </row>
    <row r="581" spans="1:3" x14ac:dyDescent="0.25">
      <c r="A581" t="s">
        <v>839</v>
      </c>
      <c r="B581" t="s">
        <v>889</v>
      </c>
      <c r="C581">
        <f>'Hiring Summary'!D42</f>
        <v>10</v>
      </c>
    </row>
    <row r="582" spans="1:3" x14ac:dyDescent="0.25">
      <c r="A582" t="s">
        <v>839</v>
      </c>
      <c r="B582" t="s">
        <v>890</v>
      </c>
      <c r="C582">
        <f>'Hiring Summary'!D43</f>
        <v>10</v>
      </c>
    </row>
    <row r="583" spans="1:3" x14ac:dyDescent="0.25">
      <c r="A583" t="s">
        <v>839</v>
      </c>
      <c r="B583" t="s">
        <v>891</v>
      </c>
      <c r="C583">
        <f>'Hiring Summary'!D44</f>
        <v>20</v>
      </c>
    </row>
    <row r="584" spans="1:3" x14ac:dyDescent="0.25">
      <c r="A584" t="s">
        <v>839</v>
      </c>
      <c r="B584" t="s">
        <v>892</v>
      </c>
      <c r="C584">
        <f>'Hiring Summary'!D45</f>
        <v>5</v>
      </c>
    </row>
    <row r="585" spans="1:3" x14ac:dyDescent="0.25">
      <c r="A585" t="s">
        <v>839</v>
      </c>
      <c r="B585" t="s">
        <v>893</v>
      </c>
      <c r="C585">
        <f>'Hiring Summary'!D46</f>
        <v>5</v>
      </c>
    </row>
    <row r="586" spans="1:3" x14ac:dyDescent="0.25">
      <c r="A586" t="s">
        <v>839</v>
      </c>
      <c r="B586" t="s">
        <v>894</v>
      </c>
      <c r="C586">
        <f>'Hiring Summary'!E37</f>
        <v>25</v>
      </c>
    </row>
    <row r="587" spans="1:3" x14ac:dyDescent="0.25">
      <c r="A587" t="s">
        <v>839</v>
      </c>
      <c r="B587" t="s">
        <v>895</v>
      </c>
      <c r="C587">
        <f>'Hiring Summary'!E38</f>
        <v>25</v>
      </c>
    </row>
    <row r="588" spans="1:3" x14ac:dyDescent="0.25">
      <c r="A588" t="s">
        <v>839</v>
      </c>
      <c r="B588" t="s">
        <v>896</v>
      </c>
      <c r="C588">
        <f>'Hiring Summary'!E39</f>
        <v>20</v>
      </c>
    </row>
    <row r="589" spans="1:3" x14ac:dyDescent="0.25">
      <c r="A589" t="s">
        <v>839</v>
      </c>
      <c r="B589" t="s">
        <v>897</v>
      </c>
      <c r="C589">
        <f>'Hiring Summary'!E40</f>
        <v>50</v>
      </c>
    </row>
    <row r="590" spans="1:3" x14ac:dyDescent="0.25">
      <c r="A590" t="s">
        <v>839</v>
      </c>
      <c r="B590" t="s">
        <v>898</v>
      </c>
      <c r="C590">
        <f>'Hiring Summary'!E41</f>
        <v>25</v>
      </c>
    </row>
    <row r="591" spans="1:3" x14ac:dyDescent="0.25">
      <c r="A591" t="s">
        <v>839</v>
      </c>
      <c r="B591" t="s">
        <v>899</v>
      </c>
      <c r="C591">
        <f>'Hiring Summary'!E42</f>
        <v>25</v>
      </c>
    </row>
    <row r="592" spans="1:3" x14ac:dyDescent="0.25">
      <c r="A592" t="s">
        <v>839</v>
      </c>
      <c r="B592" t="s">
        <v>900</v>
      </c>
      <c r="C592">
        <f>'Hiring Summary'!E43</f>
        <v>25</v>
      </c>
    </row>
    <row r="593" spans="1:3" x14ac:dyDescent="0.25">
      <c r="A593" t="s">
        <v>839</v>
      </c>
      <c r="B593" t="s">
        <v>901</v>
      </c>
      <c r="C593">
        <f>'Hiring Summary'!E44</f>
        <v>50</v>
      </c>
    </row>
    <row r="594" spans="1:3" x14ac:dyDescent="0.25">
      <c r="A594" t="s">
        <v>839</v>
      </c>
      <c r="B594" t="s">
        <v>902</v>
      </c>
      <c r="C594">
        <f>'Hiring Summary'!E45</f>
        <v>5</v>
      </c>
    </row>
    <row r="595" spans="1:3" x14ac:dyDescent="0.25">
      <c r="A595" t="s">
        <v>839</v>
      </c>
      <c r="B595" t="s">
        <v>903</v>
      </c>
      <c r="C595">
        <f>'Hiring Summary'!E46</f>
        <v>5</v>
      </c>
    </row>
    <row r="596" spans="1:3" x14ac:dyDescent="0.25">
      <c r="A596" t="s">
        <v>839</v>
      </c>
      <c r="B596" t="s">
        <v>904</v>
      </c>
      <c r="C596">
        <f>'Hiring Summary'!D47</f>
        <v>100</v>
      </c>
    </row>
    <row r="597" spans="1:3" x14ac:dyDescent="0.25">
      <c r="A597" t="s">
        <v>839</v>
      </c>
      <c r="B597" t="s">
        <v>905</v>
      </c>
      <c r="C597">
        <f>'Hiring Summary'!E47</f>
        <v>255</v>
      </c>
    </row>
    <row r="598" spans="1:3" x14ac:dyDescent="0.25">
      <c r="A598" t="s">
        <v>839</v>
      </c>
      <c r="B598" t="s">
        <v>906</v>
      </c>
      <c r="C598">
        <f>'Hiring Summary'!C37</f>
        <v>0</v>
      </c>
    </row>
    <row r="599" spans="1:3" x14ac:dyDescent="0.25">
      <c r="A599" t="s">
        <v>839</v>
      </c>
      <c r="B599" t="s">
        <v>907</v>
      </c>
      <c r="C599">
        <f>'Hiring Summary'!C38</f>
        <v>0</v>
      </c>
    </row>
    <row r="600" spans="1:3" x14ac:dyDescent="0.25">
      <c r="A600" t="s">
        <v>839</v>
      </c>
      <c r="B600" t="s">
        <v>908</v>
      </c>
      <c r="C600">
        <f>'Hiring Summary'!C39</f>
        <v>0</v>
      </c>
    </row>
    <row r="601" spans="1:3" x14ac:dyDescent="0.25">
      <c r="A601" t="s">
        <v>839</v>
      </c>
      <c r="B601" t="s">
        <v>909</v>
      </c>
      <c r="C601">
        <f>'Hiring Summary'!C40</f>
        <v>0</v>
      </c>
    </row>
    <row r="602" spans="1:3" x14ac:dyDescent="0.25">
      <c r="A602" t="s">
        <v>839</v>
      </c>
      <c r="B602" t="s">
        <v>910</v>
      </c>
      <c r="C602">
        <f>'Hiring Summary'!C41</f>
        <v>0</v>
      </c>
    </row>
    <row r="603" spans="1:3" x14ac:dyDescent="0.25">
      <c r="A603" t="s">
        <v>839</v>
      </c>
      <c r="B603" t="s">
        <v>911</v>
      </c>
      <c r="C603">
        <f>'Hiring Summary'!C42</f>
        <v>0</v>
      </c>
    </row>
    <row r="604" spans="1:3" x14ac:dyDescent="0.25">
      <c r="A604" t="s">
        <v>839</v>
      </c>
      <c r="B604" t="s">
        <v>912</v>
      </c>
      <c r="C604">
        <f>'Hiring Summary'!C43</f>
        <v>0</v>
      </c>
    </row>
    <row r="605" spans="1:3" x14ac:dyDescent="0.25">
      <c r="A605" t="s">
        <v>839</v>
      </c>
      <c r="B605" t="s">
        <v>913</v>
      </c>
      <c r="C605" t="str">
        <f>'Hiring Summary'!C44</f>
        <v>Yes</v>
      </c>
    </row>
    <row r="606" spans="1:3" x14ac:dyDescent="0.25">
      <c r="A606" t="s">
        <v>839</v>
      </c>
      <c r="B606" t="s">
        <v>914</v>
      </c>
      <c r="C606">
        <f>'Hiring Summary'!C45</f>
        <v>0</v>
      </c>
    </row>
    <row r="607" spans="1:3" x14ac:dyDescent="0.25">
      <c r="A607" t="s">
        <v>839</v>
      </c>
      <c r="B607" t="s">
        <v>915</v>
      </c>
      <c r="C607">
        <f>'Hiring Summary'!C46</f>
        <v>0</v>
      </c>
    </row>
    <row r="608" spans="1:3" x14ac:dyDescent="0.25">
      <c r="A608" t="s">
        <v>839</v>
      </c>
      <c r="B608" t="s">
        <v>916</v>
      </c>
      <c r="C608">
        <f>'Hiring Summary'!D9</f>
        <v>0</v>
      </c>
    </row>
    <row r="609" spans="1:3" x14ac:dyDescent="0.25">
      <c r="A609" t="s">
        <v>839</v>
      </c>
      <c r="B609" t="s">
        <v>917</v>
      </c>
      <c r="C609">
        <f>'Hiring Summary'!F9</f>
        <v>255</v>
      </c>
    </row>
    <row r="610" spans="1:3" x14ac:dyDescent="0.25">
      <c r="A610" t="s">
        <v>839</v>
      </c>
      <c r="B610" t="s">
        <v>918</v>
      </c>
      <c r="C610">
        <f>'Hiring Summary'!H9</f>
        <v>255</v>
      </c>
    </row>
    <row r="611" spans="1:3" x14ac:dyDescent="0.25">
      <c r="A611" t="s">
        <v>839</v>
      </c>
      <c r="B611" t="s">
        <v>919</v>
      </c>
      <c r="C611" t="str">
        <f>'Hiring Summary'!C33</f>
        <v>Based on the amount of funding allocated to LPHAs, it is estimated that LPHAs and DHSS together will add 255 new staff by Year 5, with about 100 hires made during Year 1. DHSS is committed to making funds available swiftly to LPHAs so they can execute hiring plans. The Evaluation Team will track actual hiring and report data back to CDC via NOFO-required performance measures.</v>
      </c>
    </row>
    <row r="612" spans="1:3" x14ac:dyDescent="0.25">
      <c r="A612" t="s">
        <v>839</v>
      </c>
      <c r="B612" t="s">
        <v>920</v>
      </c>
      <c r="C612" t="str">
        <f>'Hiring Summary'!C50</f>
        <v>The forecast for hiring by program areas is merely an estimate of what LPHAs may choose to do.  It is expected that communicable disease control and organizational competencies will be the areas with the most hiring.  The Evaluation Team will track actual hiring and report data back to CDC via NOFO-required performance measures.</v>
      </c>
    </row>
    <row r="613" spans="1:3" x14ac:dyDescent="0.25">
      <c r="A613" t="s">
        <v>921</v>
      </c>
      <c r="B613" t="s">
        <v>922</v>
      </c>
      <c r="C613" t="str">
        <f>'A2. Foundational Capabilities'!B18</f>
        <v>Convene FPHS Cost Analysis partners - including DHSS Health Economist, DHSS Public Health Policy Strategist, DHSS communications team, a contracted academic partner, and an advisory group of LPHAs</v>
      </c>
    </row>
    <row r="614" spans="1:3" x14ac:dyDescent="0.25">
      <c r="A614" t="s">
        <v>921</v>
      </c>
      <c r="B614" t="s">
        <v>923</v>
      </c>
      <c r="C614" t="str">
        <f>'A2. Foundational Capabilities'!B19</f>
        <v>Contracted academic partner will design and implement a costing tool, execute detailed data collection, and conduct analyses with oversight from DHSS Health Economist and LPHA advisory group</v>
      </c>
    </row>
    <row r="615" spans="1:3" x14ac:dyDescent="0.25">
      <c r="A615" t="s">
        <v>921</v>
      </c>
      <c r="B615" t="s">
        <v>924</v>
      </c>
      <c r="C615" t="str">
        <f>'A2. Foundational Capabilities'!B20</f>
        <v xml:space="preserve">Develop an accountability plan in collaboration with stakeholders to track performance measures that inform the assocation between PH services and community health status, especially indicators of health equity. </v>
      </c>
    </row>
    <row r="616" spans="1:3" x14ac:dyDescent="0.25">
      <c r="A616" t="s">
        <v>921</v>
      </c>
      <c r="B616" t="s">
        <v>925</v>
      </c>
      <c r="C616" t="str">
        <f>'A2. Foundational Capabilities'!B21</f>
        <v>Report on Year One findings of FPHS Cost Analysis to partners and stakeholders</v>
      </c>
    </row>
    <row r="617" spans="1:3" x14ac:dyDescent="0.25">
      <c r="A617" t="s">
        <v>921</v>
      </c>
      <c r="B617" t="s">
        <v>926</v>
      </c>
      <c r="C617">
        <f>'A2. Foundational Capabilities'!B22</f>
        <v>0</v>
      </c>
    </row>
    <row r="618" spans="1:3" x14ac:dyDescent="0.25">
      <c r="A618" t="s">
        <v>921</v>
      </c>
      <c r="B618" t="s">
        <v>927</v>
      </c>
      <c r="C618">
        <f>'A2. Foundational Capabilities'!B23</f>
        <v>0</v>
      </c>
    </row>
    <row r="619" spans="1:3" x14ac:dyDescent="0.25">
      <c r="A619" t="s">
        <v>921</v>
      </c>
      <c r="B619" t="s">
        <v>928</v>
      </c>
      <c r="C619">
        <f>'A2. Foundational Capabilities'!B24</f>
        <v>0</v>
      </c>
    </row>
    <row r="620" spans="1:3" x14ac:dyDescent="0.25">
      <c r="A620" t="s">
        <v>921</v>
      </c>
      <c r="B620" t="s">
        <v>929</v>
      </c>
      <c r="C620">
        <f>'A2. Foundational Capabilities'!B25</f>
        <v>0</v>
      </c>
    </row>
    <row r="621" spans="1:3" x14ac:dyDescent="0.25">
      <c r="A621" t="s">
        <v>921</v>
      </c>
      <c r="B621" t="s">
        <v>930</v>
      </c>
      <c r="C621">
        <f>'A2. Foundational Capabilities'!B26</f>
        <v>0</v>
      </c>
    </row>
    <row r="622" spans="1:3" x14ac:dyDescent="0.25">
      <c r="A622" t="s">
        <v>921</v>
      </c>
      <c r="B622" t="s">
        <v>931</v>
      </c>
      <c r="C622">
        <f>'A2. Foundational Capabilities'!B27</f>
        <v>0</v>
      </c>
    </row>
    <row r="623" spans="1:3" x14ac:dyDescent="0.25">
      <c r="A623" t="s">
        <v>921</v>
      </c>
      <c r="B623" t="s">
        <v>932</v>
      </c>
      <c r="C623" t="str">
        <f>'A2. Foundational Capabilities'!B33</f>
        <v>Develop communication plan for LPHAs regarding funding, technical assistance, and training available for accreditation purposes</v>
      </c>
    </row>
    <row r="624" spans="1:3" x14ac:dyDescent="0.25">
      <c r="A624" t="s">
        <v>921</v>
      </c>
      <c r="B624" t="s">
        <v>933</v>
      </c>
      <c r="C624" t="str">
        <f>'A2. Foundational Capabilities'!B34</f>
        <v>Meet with interested LPHAs to develop individualized assessment and support plan - including funding accreditation fees and support for each step of the process, such as selection of accreditation organization and participation in the PHAB Pathways Recognition Program</v>
      </c>
    </row>
    <row r="625" spans="1:3" x14ac:dyDescent="0.25">
      <c r="A625" t="s">
        <v>921</v>
      </c>
      <c r="B625" t="s">
        <v>934</v>
      </c>
      <c r="C625" t="str">
        <f>'A2. Foundational Capabilities'!B35</f>
        <v>Provide technical assistance to LPHAs in completing Community Health Assessments</v>
      </c>
    </row>
    <row r="626" spans="1:3" x14ac:dyDescent="0.25">
      <c r="A626" t="s">
        <v>921</v>
      </c>
      <c r="B626" t="s">
        <v>935</v>
      </c>
      <c r="C626" t="str">
        <f>'A2. Foundational Capabilities'!B36</f>
        <v>Provide technical assistance to LPHAs in developing Community Health Improvement Plans</v>
      </c>
    </row>
    <row r="627" spans="1:3" x14ac:dyDescent="0.25">
      <c r="A627" t="s">
        <v>921</v>
      </c>
      <c r="B627" t="s">
        <v>936</v>
      </c>
      <c r="C627" t="str">
        <f>'A2. Foundational Capabilities'!B37</f>
        <v>Accreditation Coordinators will report on LPHA progress to DHSS and partners such as PHAB and MICH</v>
      </c>
    </row>
    <row r="628" spans="1:3" x14ac:dyDescent="0.25">
      <c r="A628" t="s">
        <v>921</v>
      </c>
      <c r="B628" t="s">
        <v>937</v>
      </c>
      <c r="C628">
        <f>'A2. Foundational Capabilities'!B38</f>
        <v>0</v>
      </c>
    </row>
    <row r="629" spans="1:3" x14ac:dyDescent="0.25">
      <c r="A629" t="s">
        <v>921</v>
      </c>
      <c r="B629" t="s">
        <v>938</v>
      </c>
      <c r="C629">
        <f>'A2. Foundational Capabilities'!B39</f>
        <v>0</v>
      </c>
    </row>
    <row r="630" spans="1:3" x14ac:dyDescent="0.25">
      <c r="A630" t="s">
        <v>921</v>
      </c>
      <c r="B630" t="s">
        <v>939</v>
      </c>
      <c r="C630">
        <f>'A2. Foundational Capabilities'!B40</f>
        <v>0</v>
      </c>
    </row>
    <row r="631" spans="1:3" x14ac:dyDescent="0.25">
      <c r="A631" t="s">
        <v>921</v>
      </c>
      <c r="B631" t="s">
        <v>940</v>
      </c>
      <c r="C631">
        <f>'A2. Foundational Capabilities'!B41</f>
        <v>0</v>
      </c>
    </row>
    <row r="632" spans="1:3" x14ac:dyDescent="0.25">
      <c r="A632" t="s">
        <v>921</v>
      </c>
      <c r="B632" t="s">
        <v>941</v>
      </c>
      <c r="C632">
        <f>'A2. Foundational Capabilities'!B42</f>
        <v>0</v>
      </c>
    </row>
    <row r="633" spans="1:3" x14ac:dyDescent="0.25">
      <c r="A633" t="s">
        <v>921</v>
      </c>
      <c r="B633" t="s">
        <v>942</v>
      </c>
      <c r="C633" t="str">
        <f>'A2. Foundational Capabilities'!B48</f>
        <v>Analyze previous messenging campaigns and assess the most critical health concerns facing Missourians</v>
      </c>
    </row>
    <row r="634" spans="1:3" x14ac:dyDescent="0.25">
      <c r="A634" t="s">
        <v>921</v>
      </c>
      <c r="B634" t="s">
        <v>943</v>
      </c>
      <c r="C634" t="str">
        <f>'A2. Foundational Capabilities'!B49</f>
        <v>Craft shareable materials to communicate key messages with partners and public based on findings on health needs, audiences, and best practices to be concise, comprehensible, and focused on cultural competence/health equity</v>
      </c>
    </row>
    <row r="635" spans="1:3" x14ac:dyDescent="0.25">
      <c r="A635" t="s">
        <v>921</v>
      </c>
      <c r="B635" t="s">
        <v>944</v>
      </c>
      <c r="C635" t="str">
        <f>'A2. Foundational Capabilities'!B50</f>
        <v>Build an information infrastructure online that houses PH information for the state</v>
      </c>
    </row>
    <row r="636" spans="1:3" x14ac:dyDescent="0.25">
      <c r="A636" t="s">
        <v>921</v>
      </c>
      <c r="B636" t="s">
        <v>945</v>
      </c>
      <c r="C636" t="str">
        <f>'A2. Foundational Capabilities'!B51</f>
        <v>Ensure the development and distribution of inclusive content and materials, including the translation and distribution of content in several different languages</v>
      </c>
    </row>
    <row r="637" spans="1:3" x14ac:dyDescent="0.25">
      <c r="A637" t="s">
        <v>921</v>
      </c>
      <c r="B637" t="s">
        <v>946</v>
      </c>
      <c r="C637" t="str">
        <f>'A2. Foundational Capabilities'!B52</f>
        <v>Launch messaging campaign; communications contractor will assist with purchasing media and disseminating material</v>
      </c>
    </row>
    <row r="638" spans="1:3" x14ac:dyDescent="0.25">
      <c r="A638" t="s">
        <v>921</v>
      </c>
      <c r="B638" t="s">
        <v>947</v>
      </c>
      <c r="C638">
        <f>'A2. Foundational Capabilities'!B53</f>
        <v>0</v>
      </c>
    </row>
    <row r="639" spans="1:3" x14ac:dyDescent="0.25">
      <c r="A639" t="s">
        <v>921</v>
      </c>
      <c r="B639" t="s">
        <v>948</v>
      </c>
      <c r="C639">
        <f>'A2. Foundational Capabilities'!B54</f>
        <v>0</v>
      </c>
    </row>
    <row r="640" spans="1:3" x14ac:dyDescent="0.25">
      <c r="A640" t="s">
        <v>921</v>
      </c>
      <c r="B640" t="s">
        <v>949</v>
      </c>
      <c r="C640">
        <f>'A2. Foundational Capabilities'!B55</f>
        <v>0</v>
      </c>
    </row>
    <row r="641" spans="1:3" x14ac:dyDescent="0.25">
      <c r="A641" t="s">
        <v>921</v>
      </c>
      <c r="B641" t="s">
        <v>950</v>
      </c>
      <c r="C641">
        <f>'A2. Foundational Capabilities'!B56</f>
        <v>0</v>
      </c>
    </row>
    <row r="642" spans="1:3" x14ac:dyDescent="0.25">
      <c r="A642" t="s">
        <v>921</v>
      </c>
      <c r="B642" t="s">
        <v>951</v>
      </c>
      <c r="C642">
        <f>'A2. Foundational Capabilities'!B57</f>
        <v>0</v>
      </c>
    </row>
    <row r="643" spans="1:3" x14ac:dyDescent="0.25">
      <c r="A643" t="s">
        <v>921</v>
      </c>
      <c r="B643" t="s">
        <v>952</v>
      </c>
      <c r="C643">
        <f>'A2. Foundational Capabilities'!B63</f>
        <v>0</v>
      </c>
    </row>
    <row r="644" spans="1:3" x14ac:dyDescent="0.25">
      <c r="A644" t="s">
        <v>921</v>
      </c>
      <c r="B644" t="s">
        <v>953</v>
      </c>
      <c r="C644">
        <f>'A2. Foundational Capabilities'!B64</f>
        <v>0</v>
      </c>
    </row>
    <row r="645" spans="1:3" x14ac:dyDescent="0.25">
      <c r="A645" t="s">
        <v>921</v>
      </c>
      <c r="B645" t="s">
        <v>954</v>
      </c>
      <c r="C645">
        <f>'A2. Foundational Capabilities'!B65</f>
        <v>0</v>
      </c>
    </row>
    <row r="646" spans="1:3" x14ac:dyDescent="0.25">
      <c r="A646" t="s">
        <v>921</v>
      </c>
      <c r="B646" t="s">
        <v>955</v>
      </c>
      <c r="C646">
        <f>'A2. Foundational Capabilities'!B66</f>
        <v>0</v>
      </c>
    </row>
    <row r="647" spans="1:3" x14ac:dyDescent="0.25">
      <c r="A647" t="s">
        <v>921</v>
      </c>
      <c r="B647" t="s">
        <v>956</v>
      </c>
      <c r="C647">
        <f>'A2. Foundational Capabilities'!B67</f>
        <v>0</v>
      </c>
    </row>
    <row r="648" spans="1:3" x14ac:dyDescent="0.25">
      <c r="A648" t="s">
        <v>921</v>
      </c>
      <c r="B648" t="s">
        <v>957</v>
      </c>
      <c r="C648">
        <f>'A2. Foundational Capabilities'!B68</f>
        <v>0</v>
      </c>
    </row>
    <row r="649" spans="1:3" x14ac:dyDescent="0.25">
      <c r="A649" t="s">
        <v>921</v>
      </c>
      <c r="B649" t="s">
        <v>958</v>
      </c>
      <c r="C649">
        <f>'A2. Foundational Capabilities'!B69</f>
        <v>0</v>
      </c>
    </row>
    <row r="650" spans="1:3" x14ac:dyDescent="0.25">
      <c r="A650" t="s">
        <v>921</v>
      </c>
      <c r="B650" t="s">
        <v>959</v>
      </c>
      <c r="C650">
        <f>'A2. Foundational Capabilities'!B70</f>
        <v>0</v>
      </c>
    </row>
    <row r="651" spans="1:3" x14ac:dyDescent="0.25">
      <c r="A651" t="s">
        <v>921</v>
      </c>
      <c r="B651" t="s">
        <v>960</v>
      </c>
      <c r="C651">
        <f>'A2. Foundational Capabilities'!B71</f>
        <v>0</v>
      </c>
    </row>
    <row r="652" spans="1:3" x14ac:dyDescent="0.25">
      <c r="A652" t="s">
        <v>921</v>
      </c>
      <c r="B652" t="s">
        <v>961</v>
      </c>
      <c r="C652">
        <f>'A2. Foundational Capabilities'!B72</f>
        <v>0</v>
      </c>
    </row>
    <row r="653" spans="1:3" x14ac:dyDescent="0.25">
      <c r="A653" t="s">
        <v>921</v>
      </c>
      <c r="B653" t="s">
        <v>962</v>
      </c>
      <c r="C653">
        <f>'A2. Foundational Capabilities'!B78</f>
        <v>0</v>
      </c>
    </row>
    <row r="654" spans="1:3" x14ac:dyDescent="0.25">
      <c r="A654" t="s">
        <v>921</v>
      </c>
      <c r="B654" t="s">
        <v>963</v>
      </c>
      <c r="C654">
        <f>'A2. Foundational Capabilities'!B79</f>
        <v>0</v>
      </c>
    </row>
    <row r="655" spans="1:3" x14ac:dyDescent="0.25">
      <c r="A655" t="s">
        <v>921</v>
      </c>
      <c r="B655" t="s">
        <v>964</v>
      </c>
      <c r="C655">
        <f>'A2. Foundational Capabilities'!B80</f>
        <v>0</v>
      </c>
    </row>
    <row r="656" spans="1:3" x14ac:dyDescent="0.25">
      <c r="A656" t="s">
        <v>921</v>
      </c>
      <c r="B656" t="s">
        <v>965</v>
      </c>
      <c r="C656">
        <f>'A2. Foundational Capabilities'!B81</f>
        <v>0</v>
      </c>
    </row>
    <row r="657" spans="1:3" x14ac:dyDescent="0.25">
      <c r="A657" t="s">
        <v>921</v>
      </c>
      <c r="B657" t="s">
        <v>966</v>
      </c>
      <c r="C657">
        <f>'A2. Foundational Capabilities'!B82</f>
        <v>0</v>
      </c>
    </row>
    <row r="658" spans="1:3" x14ac:dyDescent="0.25">
      <c r="A658" t="s">
        <v>921</v>
      </c>
      <c r="B658" t="s">
        <v>967</v>
      </c>
      <c r="C658">
        <f>'A2. Foundational Capabilities'!B83</f>
        <v>0</v>
      </c>
    </row>
    <row r="659" spans="1:3" x14ac:dyDescent="0.25">
      <c r="A659" t="s">
        <v>921</v>
      </c>
      <c r="B659" t="s">
        <v>968</v>
      </c>
      <c r="C659">
        <f>'A2. Foundational Capabilities'!B84</f>
        <v>0</v>
      </c>
    </row>
    <row r="660" spans="1:3" x14ac:dyDescent="0.25">
      <c r="A660" t="s">
        <v>921</v>
      </c>
      <c r="B660" t="s">
        <v>969</v>
      </c>
      <c r="C660">
        <f>'A2. Foundational Capabilities'!B85</f>
        <v>0</v>
      </c>
    </row>
    <row r="661" spans="1:3" x14ac:dyDescent="0.25">
      <c r="A661" t="s">
        <v>921</v>
      </c>
      <c r="B661" t="s">
        <v>970</v>
      </c>
      <c r="C661">
        <f>'A2. Foundational Capabilities'!B86</f>
        <v>0</v>
      </c>
    </row>
    <row r="662" spans="1:3" x14ac:dyDescent="0.25">
      <c r="A662" t="s">
        <v>921</v>
      </c>
      <c r="B662" t="s">
        <v>971</v>
      </c>
      <c r="C662">
        <f>'A2. Foundational Capabilities'!B87</f>
        <v>0</v>
      </c>
    </row>
    <row r="663" spans="1:3" x14ac:dyDescent="0.25">
      <c r="A663" t="s">
        <v>921</v>
      </c>
      <c r="B663" t="s">
        <v>972</v>
      </c>
      <c r="C663">
        <f>'A2. Foundational Capabilities'!B93</f>
        <v>0</v>
      </c>
    </row>
    <row r="664" spans="1:3" x14ac:dyDescent="0.25">
      <c r="A664" t="s">
        <v>921</v>
      </c>
      <c r="B664" t="s">
        <v>973</v>
      </c>
      <c r="C664">
        <f>'A2. Foundational Capabilities'!B94</f>
        <v>0</v>
      </c>
    </row>
    <row r="665" spans="1:3" x14ac:dyDescent="0.25">
      <c r="A665" t="s">
        <v>921</v>
      </c>
      <c r="B665" t="s">
        <v>974</v>
      </c>
      <c r="C665">
        <f>'A2. Foundational Capabilities'!B95</f>
        <v>0</v>
      </c>
    </row>
    <row r="666" spans="1:3" x14ac:dyDescent="0.25">
      <c r="A666" t="s">
        <v>921</v>
      </c>
      <c r="B666" t="s">
        <v>975</v>
      </c>
      <c r="C666">
        <f>'A2. Foundational Capabilities'!B96</f>
        <v>0</v>
      </c>
    </row>
    <row r="667" spans="1:3" x14ac:dyDescent="0.25">
      <c r="A667" t="s">
        <v>921</v>
      </c>
      <c r="B667" t="s">
        <v>976</v>
      </c>
      <c r="C667">
        <f>'A2. Foundational Capabilities'!B97</f>
        <v>0</v>
      </c>
    </row>
    <row r="668" spans="1:3" x14ac:dyDescent="0.25">
      <c r="A668" t="s">
        <v>921</v>
      </c>
      <c r="B668" t="s">
        <v>977</v>
      </c>
      <c r="C668">
        <f>'A2. Foundational Capabilities'!B98</f>
        <v>0</v>
      </c>
    </row>
    <row r="669" spans="1:3" x14ac:dyDescent="0.25">
      <c r="A669" t="s">
        <v>921</v>
      </c>
      <c r="B669" t="s">
        <v>978</v>
      </c>
      <c r="C669">
        <f>'A2. Foundational Capabilities'!B99</f>
        <v>0</v>
      </c>
    </row>
    <row r="670" spans="1:3" x14ac:dyDescent="0.25">
      <c r="A670" t="s">
        <v>921</v>
      </c>
      <c r="B670" t="s">
        <v>979</v>
      </c>
      <c r="C670">
        <f>'A2. Foundational Capabilities'!B100</f>
        <v>0</v>
      </c>
    </row>
    <row r="671" spans="1:3" x14ac:dyDescent="0.25">
      <c r="A671" t="s">
        <v>921</v>
      </c>
      <c r="B671" t="s">
        <v>980</v>
      </c>
      <c r="C671">
        <f>'A2. Foundational Capabilities'!B101</f>
        <v>0</v>
      </c>
    </row>
    <row r="672" spans="1:3" x14ac:dyDescent="0.25">
      <c r="A672" t="s">
        <v>921</v>
      </c>
      <c r="B672" t="s">
        <v>981</v>
      </c>
      <c r="C672">
        <f>'A2. Foundational Capabilities'!B102</f>
        <v>0</v>
      </c>
    </row>
    <row r="673" spans="1:3" x14ac:dyDescent="0.25">
      <c r="A673" t="s">
        <v>921</v>
      </c>
      <c r="B673" t="s">
        <v>982</v>
      </c>
      <c r="C673">
        <f>'A2. Foundational Capabilities'!B108</f>
        <v>0</v>
      </c>
    </row>
    <row r="674" spans="1:3" x14ac:dyDescent="0.25">
      <c r="A674" t="s">
        <v>921</v>
      </c>
      <c r="B674" t="s">
        <v>983</v>
      </c>
      <c r="C674">
        <f>'A2. Foundational Capabilities'!B109</f>
        <v>0</v>
      </c>
    </row>
    <row r="675" spans="1:3" x14ac:dyDescent="0.25">
      <c r="A675" t="s">
        <v>921</v>
      </c>
      <c r="B675" t="s">
        <v>984</v>
      </c>
      <c r="C675">
        <f>'A2. Foundational Capabilities'!B110</f>
        <v>0</v>
      </c>
    </row>
    <row r="676" spans="1:3" x14ac:dyDescent="0.25">
      <c r="A676" t="s">
        <v>921</v>
      </c>
      <c r="B676" t="s">
        <v>985</v>
      </c>
      <c r="C676">
        <f>'A2. Foundational Capabilities'!B111</f>
        <v>0</v>
      </c>
    </row>
    <row r="677" spans="1:3" x14ac:dyDescent="0.25">
      <c r="A677" t="s">
        <v>921</v>
      </c>
      <c r="B677" t="s">
        <v>986</v>
      </c>
      <c r="C677">
        <f>'A2. Foundational Capabilities'!B112</f>
        <v>0</v>
      </c>
    </row>
    <row r="678" spans="1:3" x14ac:dyDescent="0.25">
      <c r="A678" t="s">
        <v>921</v>
      </c>
      <c r="B678" t="s">
        <v>987</v>
      </c>
      <c r="C678">
        <f>'A2. Foundational Capabilities'!B113</f>
        <v>0</v>
      </c>
    </row>
    <row r="679" spans="1:3" x14ac:dyDescent="0.25">
      <c r="A679" t="s">
        <v>921</v>
      </c>
      <c r="B679" t="s">
        <v>988</v>
      </c>
      <c r="C679">
        <f>'A2. Foundational Capabilities'!B114</f>
        <v>0</v>
      </c>
    </row>
    <row r="680" spans="1:3" x14ac:dyDescent="0.25">
      <c r="A680" t="s">
        <v>921</v>
      </c>
      <c r="B680" t="s">
        <v>989</v>
      </c>
      <c r="C680">
        <f>'A2. Foundational Capabilities'!B115</f>
        <v>0</v>
      </c>
    </row>
    <row r="681" spans="1:3" x14ac:dyDescent="0.25">
      <c r="A681" t="s">
        <v>921</v>
      </c>
      <c r="B681" t="s">
        <v>990</v>
      </c>
      <c r="C681">
        <f>'A2. Foundational Capabilities'!B116</f>
        <v>0</v>
      </c>
    </row>
    <row r="682" spans="1:3" x14ac:dyDescent="0.25">
      <c r="A682" t="s">
        <v>921</v>
      </c>
      <c r="B682" t="s">
        <v>991</v>
      </c>
      <c r="C682">
        <f>'A2. Foundational Capabilities'!B117</f>
        <v>0</v>
      </c>
    </row>
    <row r="683" spans="1:3" x14ac:dyDescent="0.25">
      <c r="A683" t="s">
        <v>921</v>
      </c>
      <c r="B683" t="s">
        <v>992</v>
      </c>
      <c r="C683">
        <f>'A2. Foundational Capabilities'!B123</f>
        <v>0</v>
      </c>
    </row>
    <row r="684" spans="1:3" x14ac:dyDescent="0.25">
      <c r="A684" t="s">
        <v>921</v>
      </c>
      <c r="B684" t="s">
        <v>993</v>
      </c>
      <c r="C684">
        <f>'A2. Foundational Capabilities'!B124</f>
        <v>0</v>
      </c>
    </row>
    <row r="685" spans="1:3" x14ac:dyDescent="0.25">
      <c r="A685" t="s">
        <v>921</v>
      </c>
      <c r="B685" t="s">
        <v>994</v>
      </c>
      <c r="C685">
        <f>'A2. Foundational Capabilities'!B125</f>
        <v>0</v>
      </c>
    </row>
    <row r="686" spans="1:3" x14ac:dyDescent="0.25">
      <c r="A686" t="s">
        <v>921</v>
      </c>
      <c r="B686" t="s">
        <v>995</v>
      </c>
      <c r="C686">
        <f>'A2. Foundational Capabilities'!B126</f>
        <v>0</v>
      </c>
    </row>
    <row r="687" spans="1:3" x14ac:dyDescent="0.25">
      <c r="A687" t="s">
        <v>921</v>
      </c>
      <c r="B687" t="s">
        <v>996</v>
      </c>
      <c r="C687">
        <f>'A2. Foundational Capabilities'!B127</f>
        <v>0</v>
      </c>
    </row>
    <row r="688" spans="1:3" x14ac:dyDescent="0.25">
      <c r="A688" t="s">
        <v>921</v>
      </c>
      <c r="B688" t="s">
        <v>997</v>
      </c>
      <c r="C688">
        <f>'A2. Foundational Capabilities'!B128</f>
        <v>0</v>
      </c>
    </row>
    <row r="689" spans="1:3" x14ac:dyDescent="0.25">
      <c r="A689" t="s">
        <v>921</v>
      </c>
      <c r="B689" t="s">
        <v>998</v>
      </c>
      <c r="C689">
        <f>'A2. Foundational Capabilities'!B129</f>
        <v>0</v>
      </c>
    </row>
    <row r="690" spans="1:3" x14ac:dyDescent="0.25">
      <c r="A690" t="s">
        <v>921</v>
      </c>
      <c r="B690" t="s">
        <v>999</v>
      </c>
      <c r="C690">
        <f>'A2. Foundational Capabilities'!B130</f>
        <v>0</v>
      </c>
    </row>
    <row r="691" spans="1:3" x14ac:dyDescent="0.25">
      <c r="A691" t="s">
        <v>921</v>
      </c>
      <c r="B691" t="s">
        <v>1000</v>
      </c>
      <c r="C691">
        <f>'A2. Foundational Capabilities'!B131</f>
        <v>0</v>
      </c>
    </row>
    <row r="692" spans="1:3" x14ac:dyDescent="0.25">
      <c r="A692" t="s">
        <v>921</v>
      </c>
      <c r="B692" t="s">
        <v>1001</v>
      </c>
      <c r="C692">
        <f>'A2. Foundational Capabilities'!B132</f>
        <v>0</v>
      </c>
    </row>
    <row r="693" spans="1:3" x14ac:dyDescent="0.25">
      <c r="A693" t="s">
        <v>921</v>
      </c>
      <c r="B693" t="s">
        <v>1002</v>
      </c>
      <c r="C693">
        <f>'A2. Foundational Capabilities'!B138</f>
        <v>0</v>
      </c>
    </row>
    <row r="694" spans="1:3" x14ac:dyDescent="0.25">
      <c r="A694" t="s">
        <v>921</v>
      </c>
      <c r="B694" t="s">
        <v>1003</v>
      </c>
      <c r="C694">
        <f>'A2. Foundational Capabilities'!B139</f>
        <v>0</v>
      </c>
    </row>
    <row r="695" spans="1:3" x14ac:dyDescent="0.25">
      <c r="A695" t="s">
        <v>921</v>
      </c>
      <c r="B695" t="s">
        <v>1004</v>
      </c>
      <c r="C695">
        <f>'A2. Foundational Capabilities'!B140</f>
        <v>0</v>
      </c>
    </row>
    <row r="696" spans="1:3" x14ac:dyDescent="0.25">
      <c r="A696" t="s">
        <v>921</v>
      </c>
      <c r="B696" t="s">
        <v>1005</v>
      </c>
      <c r="C696">
        <f>'A2. Foundational Capabilities'!B141</f>
        <v>0</v>
      </c>
    </row>
    <row r="697" spans="1:3" x14ac:dyDescent="0.25">
      <c r="A697" t="s">
        <v>921</v>
      </c>
      <c r="B697" t="s">
        <v>1006</v>
      </c>
      <c r="C697">
        <f>'A2. Foundational Capabilities'!B142</f>
        <v>0</v>
      </c>
    </row>
    <row r="698" spans="1:3" x14ac:dyDescent="0.25">
      <c r="A698" t="s">
        <v>921</v>
      </c>
      <c r="B698" t="s">
        <v>1007</v>
      </c>
      <c r="C698">
        <f>'A2. Foundational Capabilities'!B143</f>
        <v>0</v>
      </c>
    </row>
    <row r="699" spans="1:3" x14ac:dyDescent="0.25">
      <c r="A699" t="s">
        <v>921</v>
      </c>
      <c r="B699" t="s">
        <v>1008</v>
      </c>
      <c r="C699">
        <f>'A2. Foundational Capabilities'!B144</f>
        <v>0</v>
      </c>
    </row>
    <row r="700" spans="1:3" x14ac:dyDescent="0.25">
      <c r="A700" t="s">
        <v>921</v>
      </c>
      <c r="B700" t="s">
        <v>1009</v>
      </c>
      <c r="C700">
        <f>'A2. Foundational Capabilities'!B145</f>
        <v>0</v>
      </c>
    </row>
    <row r="701" spans="1:3" x14ac:dyDescent="0.25">
      <c r="A701" t="s">
        <v>921</v>
      </c>
      <c r="B701" t="s">
        <v>1010</v>
      </c>
      <c r="C701">
        <f>'A2. Foundational Capabilities'!B146</f>
        <v>0</v>
      </c>
    </row>
    <row r="702" spans="1:3" x14ac:dyDescent="0.25">
      <c r="A702" t="s">
        <v>921</v>
      </c>
      <c r="B702" t="s">
        <v>1011</v>
      </c>
      <c r="C702">
        <f>'A2. Foundational Capabilities'!B147</f>
        <v>0</v>
      </c>
    </row>
    <row r="703" spans="1:3" x14ac:dyDescent="0.25">
      <c r="A703" t="s">
        <v>921</v>
      </c>
      <c r="B703" t="s">
        <v>1012</v>
      </c>
      <c r="C703">
        <f>'A2. Foundational Capabilities'!B153</f>
        <v>0</v>
      </c>
    </row>
    <row r="704" spans="1:3" x14ac:dyDescent="0.25">
      <c r="A704" t="s">
        <v>921</v>
      </c>
      <c r="B704" t="s">
        <v>1013</v>
      </c>
      <c r="C704">
        <f>'A2. Foundational Capabilities'!B154</f>
        <v>0</v>
      </c>
    </row>
    <row r="705" spans="1:3" x14ac:dyDescent="0.25">
      <c r="A705" t="s">
        <v>921</v>
      </c>
      <c r="B705" t="s">
        <v>1014</v>
      </c>
      <c r="C705">
        <f>'A2. Foundational Capabilities'!B155</f>
        <v>0</v>
      </c>
    </row>
    <row r="706" spans="1:3" x14ac:dyDescent="0.25">
      <c r="A706" t="s">
        <v>921</v>
      </c>
      <c r="B706" t="s">
        <v>1015</v>
      </c>
      <c r="C706">
        <f>'A2. Foundational Capabilities'!B156</f>
        <v>0</v>
      </c>
    </row>
    <row r="707" spans="1:3" x14ac:dyDescent="0.25">
      <c r="A707" t="s">
        <v>921</v>
      </c>
      <c r="B707" t="s">
        <v>1016</v>
      </c>
      <c r="C707">
        <f>'A2. Foundational Capabilities'!B157</f>
        <v>0</v>
      </c>
    </row>
    <row r="708" spans="1:3" x14ac:dyDescent="0.25">
      <c r="A708" t="s">
        <v>921</v>
      </c>
      <c r="B708" t="s">
        <v>1017</v>
      </c>
      <c r="C708">
        <f>'A2. Foundational Capabilities'!B158</f>
        <v>0</v>
      </c>
    </row>
    <row r="709" spans="1:3" x14ac:dyDescent="0.25">
      <c r="A709" t="s">
        <v>921</v>
      </c>
      <c r="B709" t="s">
        <v>1018</v>
      </c>
      <c r="C709">
        <f>'A2. Foundational Capabilities'!B159</f>
        <v>0</v>
      </c>
    </row>
    <row r="710" spans="1:3" x14ac:dyDescent="0.25">
      <c r="A710" t="s">
        <v>921</v>
      </c>
      <c r="B710" t="s">
        <v>1019</v>
      </c>
      <c r="C710">
        <f>'A2. Foundational Capabilities'!B160</f>
        <v>0</v>
      </c>
    </row>
    <row r="711" spans="1:3" x14ac:dyDescent="0.25">
      <c r="A711" t="s">
        <v>921</v>
      </c>
      <c r="B711" t="s">
        <v>1020</v>
      </c>
      <c r="C711">
        <f>'A2. Foundational Capabilities'!B161</f>
        <v>0</v>
      </c>
    </row>
    <row r="712" spans="1:3" x14ac:dyDescent="0.25">
      <c r="A712" t="s">
        <v>921</v>
      </c>
      <c r="B712" t="s">
        <v>1021</v>
      </c>
      <c r="C712">
        <f>'A2. Foundational Capabilities'!B162</f>
        <v>0</v>
      </c>
    </row>
    <row r="713" spans="1:3" x14ac:dyDescent="0.25">
      <c r="A713" t="s">
        <v>921</v>
      </c>
      <c r="B713" t="s">
        <v>1022</v>
      </c>
      <c r="C713" t="str">
        <f>'A2. Foundational Capabilities'!E18</f>
        <v>DHSS Health Economist</v>
      </c>
    </row>
    <row r="714" spans="1:3" x14ac:dyDescent="0.25">
      <c r="A714" t="s">
        <v>921</v>
      </c>
      <c r="B714" t="s">
        <v>1023</v>
      </c>
      <c r="C714" t="str">
        <f>'A2. Foundational Capabilities'!E19</f>
        <v>DHSS Health Economist</v>
      </c>
    </row>
    <row r="715" spans="1:3" x14ac:dyDescent="0.25">
      <c r="A715" t="s">
        <v>921</v>
      </c>
      <c r="B715" t="s">
        <v>1024</v>
      </c>
      <c r="C715" t="str">
        <f>'A2. Foundational Capabilities'!E20</f>
        <v>DHSS Health Economist</v>
      </c>
    </row>
    <row r="716" spans="1:3" x14ac:dyDescent="0.25">
      <c r="A716" t="s">
        <v>921</v>
      </c>
      <c r="B716" t="s">
        <v>1025</v>
      </c>
      <c r="C716" t="str">
        <f>'A2. Foundational Capabilities'!E21</f>
        <v>DHSS Health Economist</v>
      </c>
    </row>
    <row r="717" spans="1:3" x14ac:dyDescent="0.25">
      <c r="A717" t="s">
        <v>921</v>
      </c>
      <c r="B717" t="s">
        <v>1026</v>
      </c>
      <c r="C717">
        <f>'A2. Foundational Capabilities'!E22</f>
        <v>0</v>
      </c>
    </row>
    <row r="718" spans="1:3" x14ac:dyDescent="0.25">
      <c r="A718" t="s">
        <v>921</v>
      </c>
      <c r="B718" t="s">
        <v>1027</v>
      </c>
      <c r="C718">
        <f>'A2. Foundational Capabilities'!E23</f>
        <v>0</v>
      </c>
    </row>
    <row r="719" spans="1:3" x14ac:dyDescent="0.25">
      <c r="A719" t="s">
        <v>921</v>
      </c>
      <c r="B719" t="s">
        <v>1028</v>
      </c>
      <c r="C719">
        <f>'A2. Foundational Capabilities'!E24</f>
        <v>0</v>
      </c>
    </row>
    <row r="720" spans="1:3" x14ac:dyDescent="0.25">
      <c r="A720" t="s">
        <v>921</v>
      </c>
      <c r="B720" t="s">
        <v>1029</v>
      </c>
      <c r="C720">
        <f>'A2. Foundational Capabilities'!E25</f>
        <v>0</v>
      </c>
    </row>
    <row r="721" spans="1:3" x14ac:dyDescent="0.25">
      <c r="A721" t="s">
        <v>921</v>
      </c>
      <c r="B721" t="s">
        <v>1030</v>
      </c>
      <c r="C721">
        <f>'A2. Foundational Capabilities'!E26</f>
        <v>0</v>
      </c>
    </row>
    <row r="722" spans="1:3" x14ac:dyDescent="0.25">
      <c r="A722" t="s">
        <v>921</v>
      </c>
      <c r="B722" t="s">
        <v>1031</v>
      </c>
      <c r="C722">
        <f>'A2. Foundational Capabilities'!E27</f>
        <v>0</v>
      </c>
    </row>
    <row r="723" spans="1:3" x14ac:dyDescent="0.25">
      <c r="A723" t="s">
        <v>921</v>
      </c>
      <c r="B723" t="s">
        <v>1032</v>
      </c>
      <c r="C723" t="str">
        <f>'A2. Foundational Capabilities'!E33</f>
        <v>Accreditation Coordinators</v>
      </c>
    </row>
    <row r="724" spans="1:3" x14ac:dyDescent="0.25">
      <c r="A724" t="s">
        <v>921</v>
      </c>
      <c r="B724" t="s">
        <v>1033</v>
      </c>
      <c r="C724" t="str">
        <f>'A2. Foundational Capabilities'!E34</f>
        <v>Accreditation Coordinators</v>
      </c>
    </row>
    <row r="725" spans="1:3" x14ac:dyDescent="0.25">
      <c r="A725" t="s">
        <v>921</v>
      </c>
      <c r="B725" t="s">
        <v>1034</v>
      </c>
      <c r="C725" t="str">
        <f>'A2. Foundational Capabilities'!E35</f>
        <v>Accreditation Coordinators</v>
      </c>
    </row>
    <row r="726" spans="1:3" x14ac:dyDescent="0.25">
      <c r="A726" t="s">
        <v>921</v>
      </c>
      <c r="B726" t="s">
        <v>1035</v>
      </c>
      <c r="C726" t="str">
        <f>'A2. Foundational Capabilities'!E36</f>
        <v>Accreditation Coordinators</v>
      </c>
    </row>
    <row r="727" spans="1:3" x14ac:dyDescent="0.25">
      <c r="A727" t="s">
        <v>921</v>
      </c>
      <c r="B727" t="s">
        <v>1036</v>
      </c>
      <c r="C727" t="str">
        <f>'A2. Foundational Capabilities'!E37</f>
        <v>Accreditation Coordinators</v>
      </c>
    </row>
    <row r="728" spans="1:3" x14ac:dyDescent="0.25">
      <c r="A728" t="s">
        <v>921</v>
      </c>
      <c r="B728" t="s">
        <v>1037</v>
      </c>
      <c r="C728">
        <f>'A2. Foundational Capabilities'!E38</f>
        <v>0</v>
      </c>
    </row>
    <row r="729" spans="1:3" x14ac:dyDescent="0.25">
      <c r="A729" t="s">
        <v>921</v>
      </c>
      <c r="B729" t="s">
        <v>1038</v>
      </c>
      <c r="C729">
        <f>'A2. Foundational Capabilities'!E39</f>
        <v>0</v>
      </c>
    </row>
    <row r="730" spans="1:3" x14ac:dyDescent="0.25">
      <c r="A730" t="s">
        <v>921</v>
      </c>
      <c r="B730" t="s">
        <v>1039</v>
      </c>
      <c r="C730">
        <f>'A2. Foundational Capabilities'!E40</f>
        <v>0</v>
      </c>
    </row>
    <row r="731" spans="1:3" x14ac:dyDescent="0.25">
      <c r="A731" t="s">
        <v>921</v>
      </c>
      <c r="B731" t="s">
        <v>1040</v>
      </c>
      <c r="C731">
        <f>'A2. Foundational Capabilities'!E41</f>
        <v>0</v>
      </c>
    </row>
    <row r="732" spans="1:3" x14ac:dyDescent="0.25">
      <c r="A732" t="s">
        <v>921</v>
      </c>
      <c r="B732" t="s">
        <v>1041</v>
      </c>
      <c r="C732">
        <f>'A2. Foundational Capabilities'!E42</f>
        <v>0</v>
      </c>
    </row>
    <row r="733" spans="1:3" x14ac:dyDescent="0.25">
      <c r="A733" t="s">
        <v>921</v>
      </c>
      <c r="B733" t="s">
        <v>1042</v>
      </c>
      <c r="C733" t="str">
        <f>'A2. Foundational Capabilities'!E48</f>
        <v>Communications contractor and DHSS</v>
      </c>
    </row>
    <row r="734" spans="1:3" x14ac:dyDescent="0.25">
      <c r="A734" t="s">
        <v>921</v>
      </c>
      <c r="B734" t="s">
        <v>1043</v>
      </c>
      <c r="C734" t="str">
        <f>'A2. Foundational Capabilities'!E49</f>
        <v>Communications contractor and DHSS</v>
      </c>
    </row>
    <row r="735" spans="1:3" x14ac:dyDescent="0.25">
      <c r="A735" t="s">
        <v>921</v>
      </c>
      <c r="B735" t="s">
        <v>1044</v>
      </c>
      <c r="C735" t="str">
        <f>'A2. Foundational Capabilities'!E50</f>
        <v>Communications contractor and DHSS</v>
      </c>
    </row>
    <row r="736" spans="1:3" x14ac:dyDescent="0.25">
      <c r="A736" t="s">
        <v>921</v>
      </c>
      <c r="B736" t="s">
        <v>1045</v>
      </c>
      <c r="C736" t="str">
        <f>'A2. Foundational Capabilities'!E51</f>
        <v>Communications contractor and DHSS</v>
      </c>
    </row>
    <row r="737" spans="1:3" x14ac:dyDescent="0.25">
      <c r="A737" t="s">
        <v>921</v>
      </c>
      <c r="B737" t="s">
        <v>1046</v>
      </c>
      <c r="C737" t="str">
        <f>'A2. Foundational Capabilities'!E52</f>
        <v>Communications contractor and DHSS</v>
      </c>
    </row>
    <row r="738" spans="1:3" x14ac:dyDescent="0.25">
      <c r="A738" t="s">
        <v>921</v>
      </c>
      <c r="B738" t="s">
        <v>1047</v>
      </c>
      <c r="C738">
        <f>'A2. Foundational Capabilities'!E53</f>
        <v>0</v>
      </c>
    </row>
    <row r="739" spans="1:3" x14ac:dyDescent="0.25">
      <c r="A739" t="s">
        <v>921</v>
      </c>
      <c r="B739" t="s">
        <v>1048</v>
      </c>
      <c r="C739">
        <f>'A2. Foundational Capabilities'!E54</f>
        <v>0</v>
      </c>
    </row>
    <row r="740" spans="1:3" x14ac:dyDescent="0.25">
      <c r="A740" t="s">
        <v>921</v>
      </c>
      <c r="B740" t="s">
        <v>1049</v>
      </c>
      <c r="C740">
        <f>'A2. Foundational Capabilities'!E55</f>
        <v>0</v>
      </c>
    </row>
    <row r="741" spans="1:3" x14ac:dyDescent="0.25">
      <c r="A741" t="s">
        <v>921</v>
      </c>
      <c r="B741" t="s">
        <v>1050</v>
      </c>
      <c r="C741">
        <f>'A2. Foundational Capabilities'!E56</f>
        <v>0</v>
      </c>
    </row>
    <row r="742" spans="1:3" x14ac:dyDescent="0.25">
      <c r="A742" t="s">
        <v>921</v>
      </c>
      <c r="B742" t="s">
        <v>1051</v>
      </c>
      <c r="C742">
        <f>'A2. Foundational Capabilities'!E57</f>
        <v>0</v>
      </c>
    </row>
    <row r="743" spans="1:3" x14ac:dyDescent="0.25">
      <c r="A743" t="s">
        <v>921</v>
      </c>
      <c r="B743" t="s">
        <v>1052</v>
      </c>
      <c r="C743">
        <f>'A2. Foundational Capabilities'!E63</f>
        <v>0</v>
      </c>
    </row>
    <row r="744" spans="1:3" x14ac:dyDescent="0.25">
      <c r="A744" t="s">
        <v>921</v>
      </c>
      <c r="B744" t="s">
        <v>1053</v>
      </c>
      <c r="C744">
        <f>'A2. Foundational Capabilities'!E64</f>
        <v>0</v>
      </c>
    </row>
    <row r="745" spans="1:3" x14ac:dyDescent="0.25">
      <c r="A745" t="s">
        <v>921</v>
      </c>
      <c r="B745" t="s">
        <v>1054</v>
      </c>
      <c r="C745">
        <f>'A2. Foundational Capabilities'!E65</f>
        <v>0</v>
      </c>
    </row>
    <row r="746" spans="1:3" x14ac:dyDescent="0.25">
      <c r="A746" t="s">
        <v>921</v>
      </c>
      <c r="B746" t="s">
        <v>1055</v>
      </c>
      <c r="C746">
        <f>'A2. Foundational Capabilities'!E66</f>
        <v>0</v>
      </c>
    </row>
    <row r="747" spans="1:3" x14ac:dyDescent="0.25">
      <c r="A747" t="s">
        <v>921</v>
      </c>
      <c r="B747" t="s">
        <v>1056</v>
      </c>
      <c r="C747">
        <f>'A2. Foundational Capabilities'!E67</f>
        <v>0</v>
      </c>
    </row>
    <row r="748" spans="1:3" x14ac:dyDescent="0.25">
      <c r="A748" t="s">
        <v>921</v>
      </c>
      <c r="B748" t="s">
        <v>1057</v>
      </c>
      <c r="C748">
        <f>'A2. Foundational Capabilities'!E68</f>
        <v>0</v>
      </c>
    </row>
    <row r="749" spans="1:3" x14ac:dyDescent="0.25">
      <c r="A749" t="s">
        <v>921</v>
      </c>
      <c r="B749" t="s">
        <v>1058</v>
      </c>
      <c r="C749">
        <f>'A2. Foundational Capabilities'!E69</f>
        <v>0</v>
      </c>
    </row>
    <row r="750" spans="1:3" x14ac:dyDescent="0.25">
      <c r="A750" t="s">
        <v>921</v>
      </c>
      <c r="B750" t="s">
        <v>1059</v>
      </c>
      <c r="C750">
        <f>'A2. Foundational Capabilities'!E70</f>
        <v>0</v>
      </c>
    </row>
    <row r="751" spans="1:3" x14ac:dyDescent="0.25">
      <c r="A751" t="s">
        <v>921</v>
      </c>
      <c r="B751" t="s">
        <v>1060</v>
      </c>
      <c r="C751">
        <f>'A2. Foundational Capabilities'!E71</f>
        <v>0</v>
      </c>
    </row>
    <row r="752" spans="1:3" x14ac:dyDescent="0.25">
      <c r="A752" t="s">
        <v>921</v>
      </c>
      <c r="B752" t="s">
        <v>1061</v>
      </c>
      <c r="C752">
        <f>'A2. Foundational Capabilities'!E72</f>
        <v>0</v>
      </c>
    </row>
    <row r="753" spans="1:3" x14ac:dyDescent="0.25">
      <c r="A753" t="s">
        <v>921</v>
      </c>
      <c r="B753" t="s">
        <v>1062</v>
      </c>
      <c r="C753">
        <f>'A2. Foundational Capabilities'!E78</f>
        <v>0</v>
      </c>
    </row>
    <row r="754" spans="1:3" x14ac:dyDescent="0.25">
      <c r="A754" t="s">
        <v>921</v>
      </c>
      <c r="B754" t="s">
        <v>1063</v>
      </c>
      <c r="C754">
        <f>'A2. Foundational Capabilities'!E79</f>
        <v>0</v>
      </c>
    </row>
    <row r="755" spans="1:3" x14ac:dyDescent="0.25">
      <c r="A755" t="s">
        <v>921</v>
      </c>
      <c r="B755" t="s">
        <v>1064</v>
      </c>
      <c r="C755">
        <f>'A2. Foundational Capabilities'!E80</f>
        <v>0</v>
      </c>
    </row>
    <row r="756" spans="1:3" x14ac:dyDescent="0.25">
      <c r="A756" t="s">
        <v>921</v>
      </c>
      <c r="B756" t="s">
        <v>1065</v>
      </c>
      <c r="C756">
        <f>'A2. Foundational Capabilities'!E81</f>
        <v>0</v>
      </c>
    </row>
    <row r="757" spans="1:3" x14ac:dyDescent="0.25">
      <c r="A757" t="s">
        <v>921</v>
      </c>
      <c r="B757" t="s">
        <v>1066</v>
      </c>
      <c r="C757">
        <f>'A2. Foundational Capabilities'!E82</f>
        <v>0</v>
      </c>
    </row>
    <row r="758" spans="1:3" x14ac:dyDescent="0.25">
      <c r="A758" t="s">
        <v>921</v>
      </c>
      <c r="B758" t="s">
        <v>1067</v>
      </c>
      <c r="C758">
        <f>'A2. Foundational Capabilities'!E83</f>
        <v>0</v>
      </c>
    </row>
    <row r="759" spans="1:3" x14ac:dyDescent="0.25">
      <c r="A759" t="s">
        <v>921</v>
      </c>
      <c r="B759" t="s">
        <v>1068</v>
      </c>
      <c r="C759">
        <f>'A2. Foundational Capabilities'!E84</f>
        <v>0</v>
      </c>
    </row>
    <row r="760" spans="1:3" x14ac:dyDescent="0.25">
      <c r="A760" t="s">
        <v>921</v>
      </c>
      <c r="B760" t="s">
        <v>1069</v>
      </c>
      <c r="C760">
        <f>'A2. Foundational Capabilities'!E85</f>
        <v>0</v>
      </c>
    </row>
    <row r="761" spans="1:3" x14ac:dyDescent="0.25">
      <c r="A761" t="s">
        <v>921</v>
      </c>
      <c r="B761" t="s">
        <v>1070</v>
      </c>
      <c r="C761">
        <f>'A2. Foundational Capabilities'!E86</f>
        <v>0</v>
      </c>
    </row>
    <row r="762" spans="1:3" x14ac:dyDescent="0.25">
      <c r="A762" t="s">
        <v>921</v>
      </c>
      <c r="B762" t="s">
        <v>1071</v>
      </c>
      <c r="C762">
        <f>'A2. Foundational Capabilities'!E87</f>
        <v>0</v>
      </c>
    </row>
    <row r="763" spans="1:3" x14ac:dyDescent="0.25">
      <c r="A763" t="s">
        <v>921</v>
      </c>
      <c r="B763" t="s">
        <v>1072</v>
      </c>
      <c r="C763">
        <f>'A2. Foundational Capabilities'!E93</f>
        <v>0</v>
      </c>
    </row>
    <row r="764" spans="1:3" x14ac:dyDescent="0.25">
      <c r="A764" t="s">
        <v>921</v>
      </c>
      <c r="B764" t="s">
        <v>1073</v>
      </c>
      <c r="C764">
        <f>'A2. Foundational Capabilities'!E94</f>
        <v>0</v>
      </c>
    </row>
    <row r="765" spans="1:3" x14ac:dyDescent="0.25">
      <c r="A765" t="s">
        <v>921</v>
      </c>
      <c r="B765" t="s">
        <v>1074</v>
      </c>
      <c r="C765">
        <f>'A2. Foundational Capabilities'!E95</f>
        <v>0</v>
      </c>
    </row>
    <row r="766" spans="1:3" x14ac:dyDescent="0.25">
      <c r="A766" t="s">
        <v>921</v>
      </c>
      <c r="B766" t="s">
        <v>1075</v>
      </c>
      <c r="C766">
        <f>'A2. Foundational Capabilities'!E96</f>
        <v>0</v>
      </c>
    </row>
    <row r="767" spans="1:3" x14ac:dyDescent="0.25">
      <c r="A767" t="s">
        <v>921</v>
      </c>
      <c r="B767" t="s">
        <v>1076</v>
      </c>
      <c r="C767">
        <f>'A2. Foundational Capabilities'!E97</f>
        <v>0</v>
      </c>
    </row>
    <row r="768" spans="1:3" x14ac:dyDescent="0.25">
      <c r="A768" t="s">
        <v>921</v>
      </c>
      <c r="B768" t="s">
        <v>1077</v>
      </c>
      <c r="C768">
        <f>'A2. Foundational Capabilities'!E98</f>
        <v>0</v>
      </c>
    </row>
    <row r="769" spans="1:3" x14ac:dyDescent="0.25">
      <c r="A769" t="s">
        <v>921</v>
      </c>
      <c r="B769" t="s">
        <v>1078</v>
      </c>
      <c r="C769">
        <f>'A2. Foundational Capabilities'!E99</f>
        <v>0</v>
      </c>
    </row>
    <row r="770" spans="1:3" x14ac:dyDescent="0.25">
      <c r="A770" t="s">
        <v>921</v>
      </c>
      <c r="B770" t="s">
        <v>1079</v>
      </c>
      <c r="C770">
        <f>'A2. Foundational Capabilities'!E100</f>
        <v>0</v>
      </c>
    </row>
    <row r="771" spans="1:3" x14ac:dyDescent="0.25">
      <c r="A771" t="s">
        <v>921</v>
      </c>
      <c r="B771" t="s">
        <v>1080</v>
      </c>
      <c r="C771">
        <f>'A2. Foundational Capabilities'!E101</f>
        <v>0</v>
      </c>
    </row>
    <row r="772" spans="1:3" x14ac:dyDescent="0.25">
      <c r="A772" t="s">
        <v>921</v>
      </c>
      <c r="B772" t="s">
        <v>1081</v>
      </c>
      <c r="C772">
        <f>'A2. Foundational Capabilities'!E102</f>
        <v>0</v>
      </c>
    </row>
    <row r="773" spans="1:3" x14ac:dyDescent="0.25">
      <c r="A773" t="s">
        <v>921</v>
      </c>
      <c r="B773" t="s">
        <v>1082</v>
      </c>
      <c r="C773">
        <f>'A2. Foundational Capabilities'!E108</f>
        <v>0</v>
      </c>
    </row>
    <row r="774" spans="1:3" x14ac:dyDescent="0.25">
      <c r="A774" t="s">
        <v>921</v>
      </c>
      <c r="B774" t="s">
        <v>1083</v>
      </c>
      <c r="C774">
        <f>'A2. Foundational Capabilities'!E109</f>
        <v>0</v>
      </c>
    </row>
    <row r="775" spans="1:3" x14ac:dyDescent="0.25">
      <c r="A775" t="s">
        <v>921</v>
      </c>
      <c r="B775" t="s">
        <v>1084</v>
      </c>
      <c r="C775">
        <f>'A2. Foundational Capabilities'!E110</f>
        <v>0</v>
      </c>
    </row>
    <row r="776" spans="1:3" x14ac:dyDescent="0.25">
      <c r="A776" t="s">
        <v>921</v>
      </c>
      <c r="B776" t="s">
        <v>1085</v>
      </c>
      <c r="C776">
        <f>'A2. Foundational Capabilities'!E111</f>
        <v>0</v>
      </c>
    </row>
    <row r="777" spans="1:3" x14ac:dyDescent="0.25">
      <c r="A777" t="s">
        <v>921</v>
      </c>
      <c r="B777" t="s">
        <v>1086</v>
      </c>
      <c r="C777">
        <f>'A2. Foundational Capabilities'!E112</f>
        <v>0</v>
      </c>
    </row>
    <row r="778" spans="1:3" x14ac:dyDescent="0.25">
      <c r="A778" t="s">
        <v>921</v>
      </c>
      <c r="B778" t="s">
        <v>1087</v>
      </c>
      <c r="C778">
        <f>'A2. Foundational Capabilities'!E113</f>
        <v>0</v>
      </c>
    </row>
    <row r="779" spans="1:3" x14ac:dyDescent="0.25">
      <c r="A779" t="s">
        <v>921</v>
      </c>
      <c r="B779" t="s">
        <v>1088</v>
      </c>
      <c r="C779">
        <f>'A2. Foundational Capabilities'!E114</f>
        <v>0</v>
      </c>
    </row>
    <row r="780" spans="1:3" x14ac:dyDescent="0.25">
      <c r="A780" t="s">
        <v>921</v>
      </c>
      <c r="B780" t="s">
        <v>1089</v>
      </c>
      <c r="C780">
        <f>'A2. Foundational Capabilities'!E115</f>
        <v>0</v>
      </c>
    </row>
    <row r="781" spans="1:3" x14ac:dyDescent="0.25">
      <c r="A781" t="s">
        <v>921</v>
      </c>
      <c r="B781" t="s">
        <v>1090</v>
      </c>
      <c r="C781">
        <f>'A2. Foundational Capabilities'!E116</f>
        <v>0</v>
      </c>
    </row>
    <row r="782" spans="1:3" x14ac:dyDescent="0.25">
      <c r="A782" t="s">
        <v>921</v>
      </c>
      <c r="B782" t="s">
        <v>1091</v>
      </c>
      <c r="C782">
        <f>'A2. Foundational Capabilities'!E117</f>
        <v>0</v>
      </c>
    </row>
    <row r="783" spans="1:3" x14ac:dyDescent="0.25">
      <c r="A783" t="s">
        <v>921</v>
      </c>
      <c r="B783" t="s">
        <v>1092</v>
      </c>
      <c r="C783">
        <f>'A2. Foundational Capabilities'!E123</f>
        <v>0</v>
      </c>
    </row>
    <row r="784" spans="1:3" x14ac:dyDescent="0.25">
      <c r="A784" t="s">
        <v>921</v>
      </c>
      <c r="B784" t="s">
        <v>1093</v>
      </c>
      <c r="C784">
        <f>'A2. Foundational Capabilities'!E124</f>
        <v>0</v>
      </c>
    </row>
    <row r="785" spans="1:3" x14ac:dyDescent="0.25">
      <c r="A785" t="s">
        <v>921</v>
      </c>
      <c r="B785" t="s">
        <v>1094</v>
      </c>
      <c r="C785">
        <f>'A2. Foundational Capabilities'!E125</f>
        <v>0</v>
      </c>
    </row>
    <row r="786" spans="1:3" x14ac:dyDescent="0.25">
      <c r="A786" t="s">
        <v>921</v>
      </c>
      <c r="B786" t="s">
        <v>1095</v>
      </c>
      <c r="C786">
        <f>'A2. Foundational Capabilities'!E126</f>
        <v>0</v>
      </c>
    </row>
    <row r="787" spans="1:3" x14ac:dyDescent="0.25">
      <c r="A787" t="s">
        <v>921</v>
      </c>
      <c r="B787" t="s">
        <v>1096</v>
      </c>
      <c r="C787">
        <f>'A2. Foundational Capabilities'!E127</f>
        <v>0</v>
      </c>
    </row>
    <row r="788" spans="1:3" x14ac:dyDescent="0.25">
      <c r="A788" t="s">
        <v>921</v>
      </c>
      <c r="B788" t="s">
        <v>1097</v>
      </c>
      <c r="C788">
        <f>'A2. Foundational Capabilities'!E128</f>
        <v>0</v>
      </c>
    </row>
    <row r="789" spans="1:3" x14ac:dyDescent="0.25">
      <c r="A789" t="s">
        <v>921</v>
      </c>
      <c r="B789" t="s">
        <v>1098</v>
      </c>
      <c r="C789">
        <f>'A2. Foundational Capabilities'!E129</f>
        <v>0</v>
      </c>
    </row>
    <row r="790" spans="1:3" x14ac:dyDescent="0.25">
      <c r="A790" t="s">
        <v>921</v>
      </c>
      <c r="B790" t="s">
        <v>1099</v>
      </c>
      <c r="C790">
        <f>'A2. Foundational Capabilities'!E130</f>
        <v>0</v>
      </c>
    </row>
    <row r="791" spans="1:3" x14ac:dyDescent="0.25">
      <c r="A791" t="s">
        <v>921</v>
      </c>
      <c r="B791" t="s">
        <v>1100</v>
      </c>
      <c r="C791">
        <f>'A2. Foundational Capabilities'!E131</f>
        <v>0</v>
      </c>
    </row>
    <row r="792" spans="1:3" x14ac:dyDescent="0.25">
      <c r="A792" t="s">
        <v>921</v>
      </c>
      <c r="B792" t="s">
        <v>1101</v>
      </c>
      <c r="C792">
        <f>'A2. Foundational Capabilities'!E132</f>
        <v>0</v>
      </c>
    </row>
    <row r="793" spans="1:3" x14ac:dyDescent="0.25">
      <c r="A793" t="s">
        <v>921</v>
      </c>
      <c r="B793" t="s">
        <v>1102</v>
      </c>
      <c r="C793">
        <f>'A2. Foundational Capabilities'!E138</f>
        <v>0</v>
      </c>
    </row>
    <row r="794" spans="1:3" x14ac:dyDescent="0.25">
      <c r="A794" t="s">
        <v>921</v>
      </c>
      <c r="B794" t="s">
        <v>1103</v>
      </c>
      <c r="C794">
        <f>'A2. Foundational Capabilities'!E139</f>
        <v>0</v>
      </c>
    </row>
    <row r="795" spans="1:3" x14ac:dyDescent="0.25">
      <c r="A795" t="s">
        <v>921</v>
      </c>
      <c r="B795" t="s">
        <v>1104</v>
      </c>
      <c r="C795">
        <f>'A2. Foundational Capabilities'!E140</f>
        <v>0</v>
      </c>
    </row>
    <row r="796" spans="1:3" x14ac:dyDescent="0.25">
      <c r="A796" t="s">
        <v>921</v>
      </c>
      <c r="B796" t="s">
        <v>1105</v>
      </c>
      <c r="C796">
        <f>'A2. Foundational Capabilities'!E141</f>
        <v>0</v>
      </c>
    </row>
    <row r="797" spans="1:3" x14ac:dyDescent="0.25">
      <c r="A797" t="s">
        <v>921</v>
      </c>
      <c r="B797" t="s">
        <v>1106</v>
      </c>
      <c r="C797">
        <f>'A2. Foundational Capabilities'!E142</f>
        <v>0</v>
      </c>
    </row>
    <row r="798" spans="1:3" x14ac:dyDescent="0.25">
      <c r="A798" t="s">
        <v>921</v>
      </c>
      <c r="B798" t="s">
        <v>1107</v>
      </c>
      <c r="C798">
        <f>'A2. Foundational Capabilities'!E143</f>
        <v>0</v>
      </c>
    </row>
    <row r="799" spans="1:3" x14ac:dyDescent="0.25">
      <c r="A799" t="s">
        <v>921</v>
      </c>
      <c r="B799" t="s">
        <v>1108</v>
      </c>
      <c r="C799">
        <f>'A2. Foundational Capabilities'!E144</f>
        <v>0</v>
      </c>
    </row>
    <row r="800" spans="1:3" x14ac:dyDescent="0.25">
      <c r="A800" t="s">
        <v>921</v>
      </c>
      <c r="B800" t="s">
        <v>1109</v>
      </c>
      <c r="C800">
        <f>'A2. Foundational Capabilities'!E145</f>
        <v>0</v>
      </c>
    </row>
    <row r="801" spans="1:3" x14ac:dyDescent="0.25">
      <c r="A801" t="s">
        <v>921</v>
      </c>
      <c r="B801" t="s">
        <v>1110</v>
      </c>
      <c r="C801">
        <f>'A2. Foundational Capabilities'!E146</f>
        <v>0</v>
      </c>
    </row>
    <row r="802" spans="1:3" x14ac:dyDescent="0.25">
      <c r="A802" t="s">
        <v>921</v>
      </c>
      <c r="B802" t="s">
        <v>1111</v>
      </c>
      <c r="C802">
        <f>'A2. Foundational Capabilities'!E147</f>
        <v>0</v>
      </c>
    </row>
    <row r="803" spans="1:3" x14ac:dyDescent="0.25">
      <c r="A803" t="s">
        <v>921</v>
      </c>
      <c r="B803" t="s">
        <v>1112</v>
      </c>
      <c r="C803">
        <f>'A2. Foundational Capabilities'!E153</f>
        <v>0</v>
      </c>
    </row>
    <row r="804" spans="1:3" x14ac:dyDescent="0.25">
      <c r="A804" t="s">
        <v>921</v>
      </c>
      <c r="B804" t="s">
        <v>1113</v>
      </c>
      <c r="C804">
        <f>'A2. Foundational Capabilities'!E154</f>
        <v>0</v>
      </c>
    </row>
    <row r="805" spans="1:3" x14ac:dyDescent="0.25">
      <c r="A805" t="s">
        <v>921</v>
      </c>
      <c r="B805" t="s">
        <v>1114</v>
      </c>
      <c r="C805">
        <f>'A2. Foundational Capabilities'!E155</f>
        <v>0</v>
      </c>
    </row>
    <row r="806" spans="1:3" x14ac:dyDescent="0.25">
      <c r="A806" t="s">
        <v>921</v>
      </c>
      <c r="B806" t="s">
        <v>1115</v>
      </c>
      <c r="C806">
        <f>'A2. Foundational Capabilities'!E156</f>
        <v>0</v>
      </c>
    </row>
    <row r="807" spans="1:3" x14ac:dyDescent="0.25">
      <c r="A807" t="s">
        <v>921</v>
      </c>
      <c r="B807" t="s">
        <v>1116</v>
      </c>
      <c r="C807">
        <f>'A2. Foundational Capabilities'!E157</f>
        <v>0</v>
      </c>
    </row>
    <row r="808" spans="1:3" x14ac:dyDescent="0.25">
      <c r="A808" t="s">
        <v>921</v>
      </c>
      <c r="B808" t="s">
        <v>1117</v>
      </c>
      <c r="C808">
        <f>'A2. Foundational Capabilities'!E158</f>
        <v>0</v>
      </c>
    </row>
    <row r="809" spans="1:3" x14ac:dyDescent="0.25">
      <c r="A809" t="s">
        <v>921</v>
      </c>
      <c r="B809" t="s">
        <v>1118</v>
      </c>
      <c r="C809">
        <f>'A2. Foundational Capabilities'!E159</f>
        <v>0</v>
      </c>
    </row>
    <row r="810" spans="1:3" x14ac:dyDescent="0.25">
      <c r="A810" t="s">
        <v>921</v>
      </c>
      <c r="B810" t="s">
        <v>1119</v>
      </c>
      <c r="C810">
        <f>'A2. Foundational Capabilities'!E160</f>
        <v>0</v>
      </c>
    </row>
    <row r="811" spans="1:3" x14ac:dyDescent="0.25">
      <c r="A811" t="s">
        <v>921</v>
      </c>
      <c r="B811" t="s">
        <v>1120</v>
      </c>
      <c r="C811">
        <f>'A2. Foundational Capabilities'!E161</f>
        <v>0</v>
      </c>
    </row>
    <row r="812" spans="1:3" x14ac:dyDescent="0.25">
      <c r="A812" t="s">
        <v>921</v>
      </c>
      <c r="B812" t="s">
        <v>1121</v>
      </c>
      <c r="C812">
        <f>'A2. Foundational Capabilities'!E162</f>
        <v>0</v>
      </c>
    </row>
    <row r="813" spans="1:3" x14ac:dyDescent="0.25">
      <c r="A813" t="s">
        <v>921</v>
      </c>
      <c r="B813" t="s">
        <v>1122</v>
      </c>
      <c r="C813" t="str">
        <f>'A2. Foundational Capabilities'!G18</f>
        <v>MO Public Health Association, MO Assocation of LPHAs, MO Center for Public Health Excellence</v>
      </c>
    </row>
    <row r="814" spans="1:3" x14ac:dyDescent="0.25">
      <c r="A814" t="s">
        <v>921</v>
      </c>
      <c r="B814" t="s">
        <v>1123</v>
      </c>
      <c r="C814" t="str">
        <f>'A2. Foundational Capabilities'!G19</f>
        <v>MO Public Health Association, MO Assocation of LPHAs, MO Center for Public Health Excellence</v>
      </c>
    </row>
    <row r="815" spans="1:3" x14ac:dyDescent="0.25">
      <c r="A815" t="s">
        <v>921</v>
      </c>
      <c r="B815" t="s">
        <v>1124</v>
      </c>
      <c r="C815" t="str">
        <f>'A2. Foundational Capabilities'!G20</f>
        <v>MO Public Health Association, MO Assocation of LPHAs, MO Center for Public Health Excellence</v>
      </c>
    </row>
    <row r="816" spans="1:3" x14ac:dyDescent="0.25">
      <c r="A816" t="s">
        <v>921</v>
      </c>
      <c r="B816" t="s">
        <v>1125</v>
      </c>
      <c r="C816" t="str">
        <f>'A2. Foundational Capabilities'!G21</f>
        <v>MO Public Health Association, MO Assocation of LPHAs, MO Center for Public Health Excellence</v>
      </c>
    </row>
    <row r="817" spans="1:3" x14ac:dyDescent="0.25">
      <c r="A817" t="s">
        <v>921</v>
      </c>
      <c r="B817" t="s">
        <v>1126</v>
      </c>
      <c r="C817">
        <f>'A2. Foundational Capabilities'!G22</f>
        <v>0</v>
      </c>
    </row>
    <row r="818" spans="1:3" x14ac:dyDescent="0.25">
      <c r="A818" t="s">
        <v>921</v>
      </c>
      <c r="B818" t="s">
        <v>1127</v>
      </c>
      <c r="C818">
        <f>'A2. Foundational Capabilities'!G23</f>
        <v>0</v>
      </c>
    </row>
    <row r="819" spans="1:3" x14ac:dyDescent="0.25">
      <c r="A819" t="s">
        <v>921</v>
      </c>
      <c r="B819" t="s">
        <v>1128</v>
      </c>
      <c r="C819">
        <f>'A2. Foundational Capabilities'!G24</f>
        <v>0</v>
      </c>
    </row>
    <row r="820" spans="1:3" x14ac:dyDescent="0.25">
      <c r="A820" t="s">
        <v>921</v>
      </c>
      <c r="B820" t="s">
        <v>1129</v>
      </c>
      <c r="C820">
        <f>'A2. Foundational Capabilities'!G25</f>
        <v>0</v>
      </c>
    </row>
    <row r="821" spans="1:3" x14ac:dyDescent="0.25">
      <c r="A821" t="s">
        <v>921</v>
      </c>
      <c r="B821" t="s">
        <v>1130</v>
      </c>
      <c r="C821">
        <f>'A2. Foundational Capabilities'!G26</f>
        <v>0</v>
      </c>
    </row>
    <row r="822" spans="1:3" x14ac:dyDescent="0.25">
      <c r="A822" t="s">
        <v>921</v>
      </c>
      <c r="B822" t="s">
        <v>1131</v>
      </c>
      <c r="C822">
        <f>'A2. Foundational Capabilities'!G27</f>
        <v>0</v>
      </c>
    </row>
    <row r="823" spans="1:3" x14ac:dyDescent="0.25">
      <c r="A823" t="s">
        <v>921</v>
      </c>
      <c r="B823" t="s">
        <v>1132</v>
      </c>
      <c r="C823" t="str">
        <f>'A2. Foundational Capabilities'!G33</f>
        <v>LPHAs</v>
      </c>
    </row>
    <row r="824" spans="1:3" x14ac:dyDescent="0.25">
      <c r="A824" t="s">
        <v>921</v>
      </c>
      <c r="B824" t="s">
        <v>1133</v>
      </c>
      <c r="C824" t="str">
        <f>'A2. Foundational Capabilities'!G34</f>
        <v>LPHAs</v>
      </c>
    </row>
    <row r="825" spans="1:3" x14ac:dyDescent="0.25">
      <c r="A825" t="s">
        <v>921</v>
      </c>
      <c r="B825" t="s">
        <v>1134</v>
      </c>
      <c r="C825" t="str">
        <f>'A2. Foundational Capabilities'!G35</f>
        <v>LPHAs</v>
      </c>
    </row>
    <row r="826" spans="1:3" x14ac:dyDescent="0.25">
      <c r="A826" t="s">
        <v>921</v>
      </c>
      <c r="B826" t="s">
        <v>1135</v>
      </c>
      <c r="C826" t="str">
        <f>'A2. Foundational Capabilities'!G36</f>
        <v>LPHAs</v>
      </c>
    </row>
    <row r="827" spans="1:3" x14ac:dyDescent="0.25">
      <c r="A827" t="s">
        <v>921</v>
      </c>
      <c r="B827" t="s">
        <v>1136</v>
      </c>
      <c r="C827" t="str">
        <f>'A2. Foundational Capabilities'!G37</f>
        <v>LPHAs, PHAB, MICH</v>
      </c>
    </row>
    <row r="828" spans="1:3" x14ac:dyDescent="0.25">
      <c r="A828" t="s">
        <v>921</v>
      </c>
      <c r="B828" t="s">
        <v>1137</v>
      </c>
      <c r="C828">
        <f>'A2. Foundational Capabilities'!G38</f>
        <v>0</v>
      </c>
    </row>
    <row r="829" spans="1:3" x14ac:dyDescent="0.25">
      <c r="A829" t="s">
        <v>921</v>
      </c>
      <c r="B829" t="s">
        <v>1138</v>
      </c>
      <c r="C829">
        <f>'A2. Foundational Capabilities'!G39</f>
        <v>0</v>
      </c>
    </row>
    <row r="830" spans="1:3" x14ac:dyDescent="0.25">
      <c r="A830" t="s">
        <v>921</v>
      </c>
      <c r="B830" t="s">
        <v>1139</v>
      </c>
      <c r="C830">
        <f>'A2. Foundational Capabilities'!G40</f>
        <v>0</v>
      </c>
    </row>
    <row r="831" spans="1:3" x14ac:dyDescent="0.25">
      <c r="A831" t="s">
        <v>921</v>
      </c>
      <c r="B831" t="s">
        <v>1140</v>
      </c>
      <c r="C831">
        <f>'A2. Foundational Capabilities'!G41</f>
        <v>0</v>
      </c>
    </row>
    <row r="832" spans="1:3" x14ac:dyDescent="0.25">
      <c r="A832" t="s">
        <v>921</v>
      </c>
      <c r="B832" t="s">
        <v>1141</v>
      </c>
      <c r="C832">
        <f>'A2. Foundational Capabilities'!G42</f>
        <v>0</v>
      </c>
    </row>
    <row r="833" spans="1:3" x14ac:dyDescent="0.25">
      <c r="A833" t="s">
        <v>921</v>
      </c>
      <c r="B833" t="s">
        <v>1142</v>
      </c>
      <c r="C833">
        <f>'A2. Foundational Capabilities'!G48</f>
        <v>0</v>
      </c>
    </row>
    <row r="834" spans="1:3" x14ac:dyDescent="0.25">
      <c r="A834" t="s">
        <v>921</v>
      </c>
      <c r="B834" t="s">
        <v>1143</v>
      </c>
      <c r="C834">
        <f>'A2. Foundational Capabilities'!G49</f>
        <v>0</v>
      </c>
    </row>
    <row r="835" spans="1:3" x14ac:dyDescent="0.25">
      <c r="A835" t="s">
        <v>921</v>
      </c>
      <c r="B835" t="s">
        <v>1144</v>
      </c>
      <c r="C835">
        <f>'A2. Foundational Capabilities'!G50</f>
        <v>0</v>
      </c>
    </row>
    <row r="836" spans="1:3" x14ac:dyDescent="0.25">
      <c r="A836" t="s">
        <v>921</v>
      </c>
      <c r="B836" t="s">
        <v>1145</v>
      </c>
      <c r="C836">
        <f>'A2. Foundational Capabilities'!G51</f>
        <v>0</v>
      </c>
    </row>
    <row r="837" spans="1:3" x14ac:dyDescent="0.25">
      <c r="A837" t="s">
        <v>921</v>
      </c>
      <c r="B837" t="s">
        <v>1146</v>
      </c>
      <c r="C837">
        <f>'A2. Foundational Capabilities'!G52</f>
        <v>0</v>
      </c>
    </row>
    <row r="838" spans="1:3" x14ac:dyDescent="0.25">
      <c r="A838" t="s">
        <v>921</v>
      </c>
      <c r="B838" t="s">
        <v>1147</v>
      </c>
      <c r="C838">
        <f>'A2. Foundational Capabilities'!G53</f>
        <v>0</v>
      </c>
    </row>
    <row r="839" spans="1:3" x14ac:dyDescent="0.25">
      <c r="A839" t="s">
        <v>921</v>
      </c>
      <c r="B839" t="s">
        <v>1148</v>
      </c>
      <c r="C839">
        <f>'A2. Foundational Capabilities'!G54</f>
        <v>0</v>
      </c>
    </row>
    <row r="840" spans="1:3" x14ac:dyDescent="0.25">
      <c r="A840" t="s">
        <v>921</v>
      </c>
      <c r="B840" t="s">
        <v>1149</v>
      </c>
      <c r="C840">
        <f>'A2. Foundational Capabilities'!G55</f>
        <v>0</v>
      </c>
    </row>
    <row r="841" spans="1:3" x14ac:dyDescent="0.25">
      <c r="A841" t="s">
        <v>921</v>
      </c>
      <c r="B841" t="s">
        <v>1150</v>
      </c>
      <c r="C841">
        <f>'A2. Foundational Capabilities'!G56</f>
        <v>0</v>
      </c>
    </row>
    <row r="842" spans="1:3" x14ac:dyDescent="0.25">
      <c r="A842" t="s">
        <v>921</v>
      </c>
      <c r="B842" t="s">
        <v>1151</v>
      </c>
      <c r="C842">
        <f>'A2. Foundational Capabilities'!G57</f>
        <v>0</v>
      </c>
    </row>
    <row r="843" spans="1:3" x14ac:dyDescent="0.25">
      <c r="A843" t="s">
        <v>921</v>
      </c>
      <c r="B843" t="s">
        <v>1152</v>
      </c>
      <c r="C843">
        <f>'A2. Foundational Capabilities'!G63</f>
        <v>0</v>
      </c>
    </row>
    <row r="844" spans="1:3" x14ac:dyDescent="0.25">
      <c r="A844" t="s">
        <v>921</v>
      </c>
      <c r="B844" t="s">
        <v>1153</v>
      </c>
      <c r="C844">
        <f>'A2. Foundational Capabilities'!G64</f>
        <v>0</v>
      </c>
    </row>
    <row r="845" spans="1:3" x14ac:dyDescent="0.25">
      <c r="A845" t="s">
        <v>921</v>
      </c>
      <c r="B845" t="s">
        <v>1154</v>
      </c>
      <c r="C845">
        <f>'A2. Foundational Capabilities'!G65</f>
        <v>0</v>
      </c>
    </row>
    <row r="846" spans="1:3" x14ac:dyDescent="0.25">
      <c r="A846" t="s">
        <v>921</v>
      </c>
      <c r="B846" t="s">
        <v>1155</v>
      </c>
      <c r="C846">
        <f>'A2. Foundational Capabilities'!G66</f>
        <v>0</v>
      </c>
    </row>
    <row r="847" spans="1:3" x14ac:dyDescent="0.25">
      <c r="A847" t="s">
        <v>921</v>
      </c>
      <c r="B847" t="s">
        <v>1156</v>
      </c>
      <c r="C847">
        <f>'A2. Foundational Capabilities'!G67</f>
        <v>0</v>
      </c>
    </row>
    <row r="848" spans="1:3" x14ac:dyDescent="0.25">
      <c r="A848" t="s">
        <v>921</v>
      </c>
      <c r="B848" t="s">
        <v>1157</v>
      </c>
      <c r="C848">
        <f>'A2. Foundational Capabilities'!G68</f>
        <v>0</v>
      </c>
    </row>
    <row r="849" spans="1:3" x14ac:dyDescent="0.25">
      <c r="A849" t="s">
        <v>921</v>
      </c>
      <c r="B849" t="s">
        <v>1158</v>
      </c>
      <c r="C849">
        <f>'A2. Foundational Capabilities'!G69</f>
        <v>0</v>
      </c>
    </row>
    <row r="850" spans="1:3" x14ac:dyDescent="0.25">
      <c r="A850" t="s">
        <v>921</v>
      </c>
      <c r="B850" t="s">
        <v>1159</v>
      </c>
      <c r="C850">
        <f>'A2. Foundational Capabilities'!G70</f>
        <v>0</v>
      </c>
    </row>
    <row r="851" spans="1:3" x14ac:dyDescent="0.25">
      <c r="A851" t="s">
        <v>921</v>
      </c>
      <c r="B851" t="s">
        <v>1160</v>
      </c>
      <c r="C851">
        <f>'A2. Foundational Capabilities'!G71</f>
        <v>0</v>
      </c>
    </row>
    <row r="852" spans="1:3" x14ac:dyDescent="0.25">
      <c r="A852" t="s">
        <v>921</v>
      </c>
      <c r="B852" t="s">
        <v>1161</v>
      </c>
      <c r="C852">
        <f>'A2. Foundational Capabilities'!G72</f>
        <v>0</v>
      </c>
    </row>
    <row r="853" spans="1:3" x14ac:dyDescent="0.25">
      <c r="A853" t="s">
        <v>921</v>
      </c>
      <c r="B853" t="s">
        <v>1162</v>
      </c>
      <c r="C853">
        <f>'A2. Foundational Capabilities'!G78</f>
        <v>0</v>
      </c>
    </row>
    <row r="854" spans="1:3" x14ac:dyDescent="0.25">
      <c r="A854" t="s">
        <v>921</v>
      </c>
      <c r="B854" t="s">
        <v>1163</v>
      </c>
      <c r="C854">
        <f>'A2. Foundational Capabilities'!G79</f>
        <v>0</v>
      </c>
    </row>
    <row r="855" spans="1:3" x14ac:dyDescent="0.25">
      <c r="A855" t="s">
        <v>921</v>
      </c>
      <c r="B855" t="s">
        <v>1164</v>
      </c>
      <c r="C855">
        <f>'A2. Foundational Capabilities'!G80</f>
        <v>0</v>
      </c>
    </row>
    <row r="856" spans="1:3" x14ac:dyDescent="0.25">
      <c r="A856" t="s">
        <v>921</v>
      </c>
      <c r="B856" t="s">
        <v>1165</v>
      </c>
      <c r="C856">
        <f>'A2. Foundational Capabilities'!G81</f>
        <v>0</v>
      </c>
    </row>
    <row r="857" spans="1:3" x14ac:dyDescent="0.25">
      <c r="A857" t="s">
        <v>921</v>
      </c>
      <c r="B857" t="s">
        <v>1166</v>
      </c>
      <c r="C857">
        <f>'A2. Foundational Capabilities'!G82</f>
        <v>0</v>
      </c>
    </row>
    <row r="858" spans="1:3" x14ac:dyDescent="0.25">
      <c r="A858" t="s">
        <v>921</v>
      </c>
      <c r="B858" t="s">
        <v>1167</v>
      </c>
      <c r="C858">
        <f>'A2. Foundational Capabilities'!G83</f>
        <v>0</v>
      </c>
    </row>
    <row r="859" spans="1:3" x14ac:dyDescent="0.25">
      <c r="A859" t="s">
        <v>921</v>
      </c>
      <c r="B859" t="s">
        <v>1168</v>
      </c>
      <c r="C859">
        <f>'A2. Foundational Capabilities'!G84</f>
        <v>0</v>
      </c>
    </row>
    <row r="860" spans="1:3" x14ac:dyDescent="0.25">
      <c r="A860" t="s">
        <v>921</v>
      </c>
      <c r="B860" t="s">
        <v>1169</v>
      </c>
      <c r="C860">
        <f>'A2. Foundational Capabilities'!G85</f>
        <v>0</v>
      </c>
    </row>
    <row r="861" spans="1:3" x14ac:dyDescent="0.25">
      <c r="A861" t="s">
        <v>921</v>
      </c>
      <c r="B861" t="s">
        <v>1170</v>
      </c>
      <c r="C861">
        <f>'A2. Foundational Capabilities'!G86</f>
        <v>0</v>
      </c>
    </row>
    <row r="862" spans="1:3" x14ac:dyDescent="0.25">
      <c r="A862" t="s">
        <v>921</v>
      </c>
      <c r="B862" t="s">
        <v>1171</v>
      </c>
      <c r="C862">
        <f>'A2. Foundational Capabilities'!G87</f>
        <v>0</v>
      </c>
    </row>
    <row r="863" spans="1:3" x14ac:dyDescent="0.25">
      <c r="A863" t="s">
        <v>921</v>
      </c>
      <c r="B863" t="s">
        <v>1172</v>
      </c>
      <c r="C863">
        <f>'A2. Foundational Capabilities'!G93</f>
        <v>0</v>
      </c>
    </row>
    <row r="864" spans="1:3" x14ac:dyDescent="0.25">
      <c r="A864" t="s">
        <v>921</v>
      </c>
      <c r="B864" t="s">
        <v>1173</v>
      </c>
      <c r="C864">
        <f>'A2. Foundational Capabilities'!G94</f>
        <v>0</v>
      </c>
    </row>
    <row r="865" spans="1:3" x14ac:dyDescent="0.25">
      <c r="A865" t="s">
        <v>921</v>
      </c>
      <c r="B865" t="s">
        <v>1174</v>
      </c>
      <c r="C865">
        <f>'A2. Foundational Capabilities'!G95</f>
        <v>0</v>
      </c>
    </row>
    <row r="866" spans="1:3" x14ac:dyDescent="0.25">
      <c r="A866" t="s">
        <v>921</v>
      </c>
      <c r="B866" t="s">
        <v>1175</v>
      </c>
      <c r="C866">
        <f>'A2. Foundational Capabilities'!G96</f>
        <v>0</v>
      </c>
    </row>
    <row r="867" spans="1:3" x14ac:dyDescent="0.25">
      <c r="A867" t="s">
        <v>921</v>
      </c>
      <c r="B867" t="s">
        <v>1176</v>
      </c>
      <c r="C867">
        <f>'A2. Foundational Capabilities'!G97</f>
        <v>0</v>
      </c>
    </row>
    <row r="868" spans="1:3" x14ac:dyDescent="0.25">
      <c r="A868" t="s">
        <v>921</v>
      </c>
      <c r="B868" t="s">
        <v>1177</v>
      </c>
      <c r="C868">
        <f>'A2. Foundational Capabilities'!G98</f>
        <v>0</v>
      </c>
    </row>
    <row r="869" spans="1:3" x14ac:dyDescent="0.25">
      <c r="A869" t="s">
        <v>921</v>
      </c>
      <c r="B869" t="s">
        <v>1178</v>
      </c>
      <c r="C869">
        <f>'A2. Foundational Capabilities'!G99</f>
        <v>0</v>
      </c>
    </row>
    <row r="870" spans="1:3" x14ac:dyDescent="0.25">
      <c r="A870" t="s">
        <v>921</v>
      </c>
      <c r="B870" t="s">
        <v>1179</v>
      </c>
      <c r="C870">
        <f>'A2. Foundational Capabilities'!G100</f>
        <v>0</v>
      </c>
    </row>
    <row r="871" spans="1:3" x14ac:dyDescent="0.25">
      <c r="A871" t="s">
        <v>921</v>
      </c>
      <c r="B871" t="s">
        <v>1180</v>
      </c>
      <c r="C871">
        <f>'A2. Foundational Capabilities'!G101</f>
        <v>0</v>
      </c>
    </row>
    <row r="872" spans="1:3" x14ac:dyDescent="0.25">
      <c r="A872" t="s">
        <v>921</v>
      </c>
      <c r="B872" t="s">
        <v>1181</v>
      </c>
      <c r="C872">
        <f>'A2. Foundational Capabilities'!G102</f>
        <v>0</v>
      </c>
    </row>
    <row r="873" spans="1:3" x14ac:dyDescent="0.25">
      <c r="A873" t="s">
        <v>921</v>
      </c>
      <c r="B873" t="s">
        <v>1182</v>
      </c>
      <c r="C873">
        <f>'A2. Foundational Capabilities'!G108</f>
        <v>0</v>
      </c>
    </row>
    <row r="874" spans="1:3" x14ac:dyDescent="0.25">
      <c r="A874" t="s">
        <v>921</v>
      </c>
      <c r="B874" t="s">
        <v>1183</v>
      </c>
      <c r="C874">
        <f>'A2. Foundational Capabilities'!G109</f>
        <v>0</v>
      </c>
    </row>
    <row r="875" spans="1:3" x14ac:dyDescent="0.25">
      <c r="A875" t="s">
        <v>921</v>
      </c>
      <c r="B875" t="s">
        <v>1184</v>
      </c>
      <c r="C875">
        <f>'A2. Foundational Capabilities'!G110</f>
        <v>0</v>
      </c>
    </row>
    <row r="876" spans="1:3" x14ac:dyDescent="0.25">
      <c r="A876" t="s">
        <v>921</v>
      </c>
      <c r="B876" t="s">
        <v>1185</v>
      </c>
      <c r="C876">
        <f>'A2. Foundational Capabilities'!G111</f>
        <v>0</v>
      </c>
    </row>
    <row r="877" spans="1:3" x14ac:dyDescent="0.25">
      <c r="A877" t="s">
        <v>921</v>
      </c>
      <c r="B877" t="s">
        <v>1186</v>
      </c>
      <c r="C877">
        <f>'A2. Foundational Capabilities'!G112</f>
        <v>0</v>
      </c>
    </row>
    <row r="878" spans="1:3" x14ac:dyDescent="0.25">
      <c r="A878" t="s">
        <v>921</v>
      </c>
      <c r="B878" t="s">
        <v>1187</v>
      </c>
      <c r="C878">
        <f>'A2. Foundational Capabilities'!G113</f>
        <v>0</v>
      </c>
    </row>
    <row r="879" spans="1:3" x14ac:dyDescent="0.25">
      <c r="A879" t="s">
        <v>921</v>
      </c>
      <c r="B879" t="s">
        <v>1188</v>
      </c>
      <c r="C879">
        <f>'A2. Foundational Capabilities'!G114</f>
        <v>0</v>
      </c>
    </row>
    <row r="880" spans="1:3" x14ac:dyDescent="0.25">
      <c r="A880" t="s">
        <v>921</v>
      </c>
      <c r="B880" t="s">
        <v>1189</v>
      </c>
      <c r="C880">
        <f>'A2. Foundational Capabilities'!G115</f>
        <v>0</v>
      </c>
    </row>
    <row r="881" spans="1:3" x14ac:dyDescent="0.25">
      <c r="A881" t="s">
        <v>921</v>
      </c>
      <c r="B881" t="s">
        <v>1190</v>
      </c>
      <c r="C881">
        <f>'A2. Foundational Capabilities'!G116</f>
        <v>0</v>
      </c>
    </row>
    <row r="882" spans="1:3" x14ac:dyDescent="0.25">
      <c r="A882" t="s">
        <v>921</v>
      </c>
      <c r="B882" t="s">
        <v>1191</v>
      </c>
      <c r="C882">
        <f>'A2. Foundational Capabilities'!G117</f>
        <v>0</v>
      </c>
    </row>
    <row r="883" spans="1:3" x14ac:dyDescent="0.25">
      <c r="A883" t="s">
        <v>921</v>
      </c>
      <c r="B883" t="s">
        <v>1192</v>
      </c>
      <c r="C883">
        <f>'A2. Foundational Capabilities'!G123</f>
        <v>0</v>
      </c>
    </row>
    <row r="884" spans="1:3" x14ac:dyDescent="0.25">
      <c r="A884" t="s">
        <v>921</v>
      </c>
      <c r="B884" t="s">
        <v>1193</v>
      </c>
      <c r="C884">
        <f>'A2. Foundational Capabilities'!G124</f>
        <v>0</v>
      </c>
    </row>
    <row r="885" spans="1:3" x14ac:dyDescent="0.25">
      <c r="A885" t="s">
        <v>921</v>
      </c>
      <c r="B885" t="s">
        <v>1194</v>
      </c>
      <c r="C885">
        <f>'A2. Foundational Capabilities'!G125</f>
        <v>0</v>
      </c>
    </row>
    <row r="886" spans="1:3" x14ac:dyDescent="0.25">
      <c r="A886" t="s">
        <v>921</v>
      </c>
      <c r="B886" t="s">
        <v>1195</v>
      </c>
      <c r="C886">
        <f>'A2. Foundational Capabilities'!G126</f>
        <v>0</v>
      </c>
    </row>
    <row r="887" spans="1:3" x14ac:dyDescent="0.25">
      <c r="A887" t="s">
        <v>921</v>
      </c>
      <c r="B887" t="s">
        <v>1196</v>
      </c>
      <c r="C887">
        <f>'A2. Foundational Capabilities'!G127</f>
        <v>0</v>
      </c>
    </row>
    <row r="888" spans="1:3" x14ac:dyDescent="0.25">
      <c r="A888" t="s">
        <v>921</v>
      </c>
      <c r="B888" t="s">
        <v>1197</v>
      </c>
      <c r="C888">
        <f>'A2. Foundational Capabilities'!G128</f>
        <v>0</v>
      </c>
    </row>
    <row r="889" spans="1:3" x14ac:dyDescent="0.25">
      <c r="A889" t="s">
        <v>921</v>
      </c>
      <c r="B889" t="s">
        <v>1198</v>
      </c>
      <c r="C889">
        <f>'A2. Foundational Capabilities'!G129</f>
        <v>0</v>
      </c>
    </row>
    <row r="890" spans="1:3" x14ac:dyDescent="0.25">
      <c r="A890" t="s">
        <v>921</v>
      </c>
      <c r="B890" t="s">
        <v>1199</v>
      </c>
      <c r="C890">
        <f>'A2. Foundational Capabilities'!G130</f>
        <v>0</v>
      </c>
    </row>
    <row r="891" spans="1:3" x14ac:dyDescent="0.25">
      <c r="A891" t="s">
        <v>921</v>
      </c>
      <c r="B891" t="s">
        <v>1200</v>
      </c>
      <c r="C891">
        <f>'A2. Foundational Capabilities'!G131</f>
        <v>0</v>
      </c>
    </row>
    <row r="892" spans="1:3" x14ac:dyDescent="0.25">
      <c r="A892" t="s">
        <v>921</v>
      </c>
      <c r="B892" t="s">
        <v>1201</v>
      </c>
      <c r="C892">
        <f>'A2. Foundational Capabilities'!G132</f>
        <v>0</v>
      </c>
    </row>
    <row r="893" spans="1:3" x14ac:dyDescent="0.25">
      <c r="A893" t="s">
        <v>921</v>
      </c>
      <c r="B893" t="s">
        <v>1202</v>
      </c>
      <c r="C893">
        <f>'A2. Foundational Capabilities'!G138</f>
        <v>0</v>
      </c>
    </row>
    <row r="894" spans="1:3" x14ac:dyDescent="0.25">
      <c r="A894" t="s">
        <v>921</v>
      </c>
      <c r="B894" t="s">
        <v>1203</v>
      </c>
      <c r="C894">
        <f>'A2. Foundational Capabilities'!G139</f>
        <v>0</v>
      </c>
    </row>
    <row r="895" spans="1:3" x14ac:dyDescent="0.25">
      <c r="A895" t="s">
        <v>921</v>
      </c>
      <c r="B895" t="s">
        <v>1204</v>
      </c>
      <c r="C895">
        <f>'A2. Foundational Capabilities'!G140</f>
        <v>0</v>
      </c>
    </row>
    <row r="896" spans="1:3" x14ac:dyDescent="0.25">
      <c r="A896" t="s">
        <v>921</v>
      </c>
      <c r="B896" t="s">
        <v>1205</v>
      </c>
      <c r="C896">
        <f>'A2. Foundational Capabilities'!G141</f>
        <v>0</v>
      </c>
    </row>
    <row r="897" spans="1:3" x14ac:dyDescent="0.25">
      <c r="A897" t="s">
        <v>921</v>
      </c>
      <c r="B897" t="s">
        <v>1206</v>
      </c>
      <c r="C897">
        <f>'A2. Foundational Capabilities'!G142</f>
        <v>0</v>
      </c>
    </row>
    <row r="898" spans="1:3" x14ac:dyDescent="0.25">
      <c r="A898" t="s">
        <v>921</v>
      </c>
      <c r="B898" t="s">
        <v>1207</v>
      </c>
      <c r="C898">
        <f>'A2. Foundational Capabilities'!G143</f>
        <v>0</v>
      </c>
    </row>
    <row r="899" spans="1:3" x14ac:dyDescent="0.25">
      <c r="A899" t="s">
        <v>921</v>
      </c>
      <c r="B899" t="s">
        <v>1208</v>
      </c>
      <c r="C899">
        <f>'A2. Foundational Capabilities'!G144</f>
        <v>0</v>
      </c>
    </row>
    <row r="900" spans="1:3" x14ac:dyDescent="0.25">
      <c r="A900" t="s">
        <v>921</v>
      </c>
      <c r="B900" t="s">
        <v>1209</v>
      </c>
      <c r="C900">
        <f>'A2. Foundational Capabilities'!G145</f>
        <v>0</v>
      </c>
    </row>
    <row r="901" spans="1:3" x14ac:dyDescent="0.25">
      <c r="A901" t="s">
        <v>921</v>
      </c>
      <c r="B901" t="s">
        <v>1210</v>
      </c>
      <c r="C901">
        <f>'A2. Foundational Capabilities'!G146</f>
        <v>0</v>
      </c>
    </row>
    <row r="902" spans="1:3" x14ac:dyDescent="0.25">
      <c r="A902" t="s">
        <v>921</v>
      </c>
      <c r="B902" t="s">
        <v>1211</v>
      </c>
      <c r="C902">
        <f>'A2. Foundational Capabilities'!G147</f>
        <v>0</v>
      </c>
    </row>
    <row r="903" spans="1:3" x14ac:dyDescent="0.25">
      <c r="A903" t="s">
        <v>921</v>
      </c>
      <c r="B903" t="s">
        <v>1212</v>
      </c>
      <c r="C903">
        <f>'A2. Foundational Capabilities'!G153</f>
        <v>0</v>
      </c>
    </row>
    <row r="904" spans="1:3" x14ac:dyDescent="0.25">
      <c r="A904" t="s">
        <v>921</v>
      </c>
      <c r="B904" t="s">
        <v>1213</v>
      </c>
      <c r="C904">
        <f>'A2. Foundational Capabilities'!G154</f>
        <v>0</v>
      </c>
    </row>
    <row r="905" spans="1:3" x14ac:dyDescent="0.25">
      <c r="A905" t="s">
        <v>921</v>
      </c>
      <c r="B905" t="s">
        <v>1214</v>
      </c>
      <c r="C905">
        <f>'A2. Foundational Capabilities'!G155</f>
        <v>0</v>
      </c>
    </row>
    <row r="906" spans="1:3" x14ac:dyDescent="0.25">
      <c r="A906" t="s">
        <v>921</v>
      </c>
      <c r="B906" t="s">
        <v>1215</v>
      </c>
      <c r="C906">
        <f>'A2. Foundational Capabilities'!G156</f>
        <v>0</v>
      </c>
    </row>
    <row r="907" spans="1:3" x14ac:dyDescent="0.25">
      <c r="A907" t="s">
        <v>921</v>
      </c>
      <c r="B907" t="s">
        <v>1216</v>
      </c>
      <c r="C907">
        <f>'A2. Foundational Capabilities'!G157</f>
        <v>0</v>
      </c>
    </row>
    <row r="908" spans="1:3" x14ac:dyDescent="0.25">
      <c r="A908" t="s">
        <v>921</v>
      </c>
      <c r="B908" t="s">
        <v>1217</v>
      </c>
      <c r="C908">
        <f>'A2. Foundational Capabilities'!G158</f>
        <v>0</v>
      </c>
    </row>
    <row r="909" spans="1:3" x14ac:dyDescent="0.25">
      <c r="A909" t="s">
        <v>921</v>
      </c>
      <c r="B909" t="s">
        <v>1218</v>
      </c>
      <c r="C909">
        <f>'A2. Foundational Capabilities'!G159</f>
        <v>0</v>
      </c>
    </row>
    <row r="910" spans="1:3" x14ac:dyDescent="0.25">
      <c r="A910" t="s">
        <v>921</v>
      </c>
      <c r="B910" t="s">
        <v>1219</v>
      </c>
      <c r="C910">
        <f>'A2. Foundational Capabilities'!G160</f>
        <v>0</v>
      </c>
    </row>
    <row r="911" spans="1:3" x14ac:dyDescent="0.25">
      <c r="A911" t="s">
        <v>921</v>
      </c>
      <c r="B911" t="s">
        <v>1220</v>
      </c>
      <c r="C911">
        <f>'A2. Foundational Capabilities'!G161</f>
        <v>0</v>
      </c>
    </row>
    <row r="912" spans="1:3" x14ac:dyDescent="0.25">
      <c r="A912" t="s">
        <v>921</v>
      </c>
      <c r="B912" t="s">
        <v>1221</v>
      </c>
      <c r="C912">
        <f>'A2. Foundational Capabilities'!G162</f>
        <v>0</v>
      </c>
    </row>
    <row r="913" spans="1:3" x14ac:dyDescent="0.25">
      <c r="A913" t="s">
        <v>921</v>
      </c>
      <c r="B913" t="s">
        <v>1222</v>
      </c>
      <c r="C913" s="52">
        <f>'A2. Foundational Capabilities'!H18</f>
        <v>44910</v>
      </c>
    </row>
    <row r="914" spans="1:3" x14ac:dyDescent="0.25">
      <c r="A914" t="s">
        <v>921</v>
      </c>
      <c r="B914" t="s">
        <v>1223</v>
      </c>
      <c r="C914" s="52">
        <f>'A2. Foundational Capabilities'!H19</f>
        <v>45184</v>
      </c>
    </row>
    <row r="915" spans="1:3" x14ac:dyDescent="0.25">
      <c r="A915" t="s">
        <v>921</v>
      </c>
      <c r="B915" t="s">
        <v>1224</v>
      </c>
      <c r="C915" s="52">
        <f>'A2. Foundational Capabilities'!H20</f>
        <v>45000</v>
      </c>
    </row>
    <row r="916" spans="1:3" x14ac:dyDescent="0.25">
      <c r="A916" t="s">
        <v>921</v>
      </c>
      <c r="B916" t="s">
        <v>1225</v>
      </c>
      <c r="C916" s="52">
        <f>'A2. Foundational Capabilities'!H21</f>
        <v>45214</v>
      </c>
    </row>
    <row r="917" spans="1:3" x14ac:dyDescent="0.25">
      <c r="A917" t="s">
        <v>921</v>
      </c>
      <c r="B917" t="s">
        <v>1226</v>
      </c>
      <c r="C917" s="52">
        <f>'A2. Foundational Capabilities'!H22</f>
        <v>0</v>
      </c>
    </row>
    <row r="918" spans="1:3" x14ac:dyDescent="0.25">
      <c r="A918" t="s">
        <v>921</v>
      </c>
      <c r="B918" t="s">
        <v>1227</v>
      </c>
      <c r="C918" s="52">
        <f>'A2. Foundational Capabilities'!H23</f>
        <v>0</v>
      </c>
    </row>
    <row r="919" spans="1:3" x14ac:dyDescent="0.25">
      <c r="A919" t="s">
        <v>921</v>
      </c>
      <c r="B919" t="s">
        <v>1228</v>
      </c>
      <c r="C919" s="52">
        <f>'A2. Foundational Capabilities'!H24</f>
        <v>0</v>
      </c>
    </row>
    <row r="920" spans="1:3" x14ac:dyDescent="0.25">
      <c r="A920" t="s">
        <v>921</v>
      </c>
      <c r="B920" t="s">
        <v>1229</v>
      </c>
      <c r="C920" s="52">
        <f>'A2. Foundational Capabilities'!H25</f>
        <v>0</v>
      </c>
    </row>
    <row r="921" spans="1:3" x14ac:dyDescent="0.25">
      <c r="A921" t="s">
        <v>921</v>
      </c>
      <c r="B921" t="s">
        <v>1230</v>
      </c>
      <c r="C921" s="52">
        <f>'A2. Foundational Capabilities'!H26</f>
        <v>0</v>
      </c>
    </row>
    <row r="922" spans="1:3" x14ac:dyDescent="0.25">
      <c r="A922" t="s">
        <v>921</v>
      </c>
      <c r="B922" t="s">
        <v>1231</v>
      </c>
      <c r="C922" s="52">
        <f>'A2. Foundational Capabilities'!H27</f>
        <v>0</v>
      </c>
    </row>
    <row r="923" spans="1:3" x14ac:dyDescent="0.25">
      <c r="A923" t="s">
        <v>921</v>
      </c>
      <c r="B923" t="s">
        <v>1232</v>
      </c>
      <c r="C923" s="52">
        <f>'A2. Foundational Capabilities'!H33</f>
        <v>45000</v>
      </c>
    </row>
    <row r="924" spans="1:3" x14ac:dyDescent="0.25">
      <c r="A924" t="s">
        <v>921</v>
      </c>
      <c r="B924" t="s">
        <v>1233</v>
      </c>
      <c r="C924" s="52">
        <f>'A2. Foundational Capabilities'!H34</f>
        <v>45092</v>
      </c>
    </row>
    <row r="925" spans="1:3" x14ac:dyDescent="0.25">
      <c r="A925" t="s">
        <v>921</v>
      </c>
      <c r="B925" t="s">
        <v>1234</v>
      </c>
      <c r="C925" s="52">
        <f>'A2. Foundational Capabilities'!H35</f>
        <v>45153</v>
      </c>
    </row>
    <row r="926" spans="1:3" x14ac:dyDescent="0.25">
      <c r="A926" t="s">
        <v>921</v>
      </c>
      <c r="B926" t="s">
        <v>1235</v>
      </c>
      <c r="C926" s="52">
        <f>'A2. Foundational Capabilities'!H36</f>
        <v>45230</v>
      </c>
    </row>
    <row r="927" spans="1:3" x14ac:dyDescent="0.25">
      <c r="A927" t="s">
        <v>921</v>
      </c>
      <c r="B927" t="s">
        <v>1236</v>
      </c>
      <c r="C927" s="52">
        <f>'A2. Foundational Capabilities'!H37</f>
        <v>45092</v>
      </c>
    </row>
    <row r="928" spans="1:3" x14ac:dyDescent="0.25">
      <c r="A928" t="s">
        <v>921</v>
      </c>
      <c r="B928" t="s">
        <v>1237</v>
      </c>
      <c r="C928" s="52">
        <f>'A2. Foundational Capabilities'!H38</f>
        <v>0</v>
      </c>
    </row>
    <row r="929" spans="1:3" x14ac:dyDescent="0.25">
      <c r="A929" t="s">
        <v>921</v>
      </c>
      <c r="B929" t="s">
        <v>1238</v>
      </c>
      <c r="C929" s="52">
        <f>'A2. Foundational Capabilities'!H39</f>
        <v>0</v>
      </c>
    </row>
    <row r="930" spans="1:3" x14ac:dyDescent="0.25">
      <c r="A930" t="s">
        <v>921</v>
      </c>
      <c r="B930" t="s">
        <v>1239</v>
      </c>
      <c r="C930" s="52">
        <f>'A2. Foundational Capabilities'!H40</f>
        <v>0</v>
      </c>
    </row>
    <row r="931" spans="1:3" x14ac:dyDescent="0.25">
      <c r="A931" t="s">
        <v>921</v>
      </c>
      <c r="B931" t="s">
        <v>1240</v>
      </c>
      <c r="C931" s="52">
        <f>'A2. Foundational Capabilities'!H41</f>
        <v>0</v>
      </c>
    </row>
    <row r="932" spans="1:3" x14ac:dyDescent="0.25">
      <c r="A932" t="s">
        <v>921</v>
      </c>
      <c r="B932" t="s">
        <v>1241</v>
      </c>
      <c r="C932" s="52">
        <f>'A2. Foundational Capabilities'!H42</f>
        <v>0</v>
      </c>
    </row>
    <row r="933" spans="1:3" x14ac:dyDescent="0.25">
      <c r="A933" t="s">
        <v>921</v>
      </c>
      <c r="B933" t="s">
        <v>1242</v>
      </c>
      <c r="C933" s="52">
        <f>'A2. Foundational Capabilities'!H48</f>
        <v>45000</v>
      </c>
    </row>
    <row r="934" spans="1:3" x14ac:dyDescent="0.25">
      <c r="A934" t="s">
        <v>921</v>
      </c>
      <c r="B934" t="s">
        <v>1243</v>
      </c>
      <c r="C934" s="52">
        <f>'A2. Foundational Capabilities'!H49</f>
        <v>45092</v>
      </c>
    </row>
    <row r="935" spans="1:3" x14ac:dyDescent="0.25">
      <c r="A935" t="s">
        <v>921</v>
      </c>
      <c r="B935" t="s">
        <v>1244</v>
      </c>
      <c r="C935" s="52">
        <f>'A2. Foundational Capabilities'!H50</f>
        <v>45092</v>
      </c>
    </row>
    <row r="936" spans="1:3" x14ac:dyDescent="0.25">
      <c r="A936" t="s">
        <v>921</v>
      </c>
      <c r="B936" t="s">
        <v>1245</v>
      </c>
      <c r="C936" s="52">
        <f>'A2. Foundational Capabilities'!H51</f>
        <v>45184</v>
      </c>
    </row>
    <row r="937" spans="1:3" x14ac:dyDescent="0.25">
      <c r="A937" t="s">
        <v>921</v>
      </c>
      <c r="B937" t="s">
        <v>1246</v>
      </c>
      <c r="C937" s="52">
        <f>'A2. Foundational Capabilities'!H52</f>
        <v>45200</v>
      </c>
    </row>
    <row r="938" spans="1:3" x14ac:dyDescent="0.25">
      <c r="A938" t="s">
        <v>921</v>
      </c>
      <c r="B938" t="s">
        <v>1247</v>
      </c>
      <c r="C938" s="52">
        <f>'A2. Foundational Capabilities'!H53</f>
        <v>0</v>
      </c>
    </row>
    <row r="939" spans="1:3" x14ac:dyDescent="0.25">
      <c r="A939" t="s">
        <v>921</v>
      </c>
      <c r="B939" t="s">
        <v>1248</v>
      </c>
      <c r="C939" s="52">
        <f>'A2. Foundational Capabilities'!H54</f>
        <v>0</v>
      </c>
    </row>
    <row r="940" spans="1:3" x14ac:dyDescent="0.25">
      <c r="A940" t="s">
        <v>921</v>
      </c>
      <c r="B940" t="s">
        <v>1249</v>
      </c>
      <c r="C940" s="52">
        <f>'A2. Foundational Capabilities'!H55</f>
        <v>0</v>
      </c>
    </row>
    <row r="941" spans="1:3" x14ac:dyDescent="0.25">
      <c r="A941" t="s">
        <v>921</v>
      </c>
      <c r="B941" t="s">
        <v>1250</v>
      </c>
      <c r="C941" s="52">
        <f>'A2. Foundational Capabilities'!H56</f>
        <v>0</v>
      </c>
    </row>
    <row r="942" spans="1:3" x14ac:dyDescent="0.25">
      <c r="A942" t="s">
        <v>921</v>
      </c>
      <c r="B942" t="s">
        <v>1251</v>
      </c>
      <c r="C942" s="52">
        <f>'A2. Foundational Capabilities'!H57</f>
        <v>0</v>
      </c>
    </row>
    <row r="943" spans="1:3" x14ac:dyDescent="0.25">
      <c r="A943" t="s">
        <v>921</v>
      </c>
      <c r="B943" t="s">
        <v>1252</v>
      </c>
      <c r="C943" s="52">
        <f>'A2. Foundational Capabilities'!H63</f>
        <v>0</v>
      </c>
    </row>
    <row r="944" spans="1:3" x14ac:dyDescent="0.25">
      <c r="A944" t="s">
        <v>921</v>
      </c>
      <c r="B944" t="s">
        <v>1253</v>
      </c>
      <c r="C944" s="52">
        <f>'A2. Foundational Capabilities'!H64</f>
        <v>0</v>
      </c>
    </row>
    <row r="945" spans="1:3" x14ac:dyDescent="0.25">
      <c r="A945" t="s">
        <v>921</v>
      </c>
      <c r="B945" t="s">
        <v>1254</v>
      </c>
      <c r="C945" s="52">
        <f>'A2. Foundational Capabilities'!H65</f>
        <v>0</v>
      </c>
    </row>
    <row r="946" spans="1:3" x14ac:dyDescent="0.25">
      <c r="A946" t="s">
        <v>921</v>
      </c>
      <c r="B946" t="s">
        <v>1255</v>
      </c>
      <c r="C946" s="52">
        <f>'A2. Foundational Capabilities'!H66</f>
        <v>0</v>
      </c>
    </row>
    <row r="947" spans="1:3" x14ac:dyDescent="0.25">
      <c r="A947" t="s">
        <v>921</v>
      </c>
      <c r="B947" t="s">
        <v>1256</v>
      </c>
      <c r="C947" s="52">
        <f>'A2. Foundational Capabilities'!H67</f>
        <v>0</v>
      </c>
    </row>
    <row r="948" spans="1:3" x14ac:dyDescent="0.25">
      <c r="A948" t="s">
        <v>921</v>
      </c>
      <c r="B948" t="s">
        <v>1257</v>
      </c>
      <c r="C948" s="52">
        <f>'A2. Foundational Capabilities'!H68</f>
        <v>0</v>
      </c>
    </row>
    <row r="949" spans="1:3" x14ac:dyDescent="0.25">
      <c r="A949" t="s">
        <v>921</v>
      </c>
      <c r="B949" t="s">
        <v>1258</v>
      </c>
      <c r="C949" s="52">
        <f>'A2. Foundational Capabilities'!H69</f>
        <v>0</v>
      </c>
    </row>
    <row r="950" spans="1:3" x14ac:dyDescent="0.25">
      <c r="A950" t="s">
        <v>921</v>
      </c>
      <c r="B950" t="s">
        <v>1259</v>
      </c>
      <c r="C950" s="52">
        <f>'A2. Foundational Capabilities'!H70</f>
        <v>0</v>
      </c>
    </row>
    <row r="951" spans="1:3" x14ac:dyDescent="0.25">
      <c r="A951" t="s">
        <v>921</v>
      </c>
      <c r="B951" t="s">
        <v>1260</v>
      </c>
      <c r="C951" s="52">
        <f>'A2. Foundational Capabilities'!H71</f>
        <v>0</v>
      </c>
    </row>
    <row r="952" spans="1:3" x14ac:dyDescent="0.25">
      <c r="A952" t="s">
        <v>921</v>
      </c>
      <c r="B952" t="s">
        <v>1261</v>
      </c>
      <c r="C952" s="52">
        <f>'A2. Foundational Capabilities'!H72</f>
        <v>0</v>
      </c>
    </row>
    <row r="953" spans="1:3" x14ac:dyDescent="0.25">
      <c r="A953" t="s">
        <v>921</v>
      </c>
      <c r="B953" t="s">
        <v>1262</v>
      </c>
      <c r="C953" s="52">
        <f>'A2. Foundational Capabilities'!H78</f>
        <v>0</v>
      </c>
    </row>
    <row r="954" spans="1:3" x14ac:dyDescent="0.25">
      <c r="A954" t="s">
        <v>921</v>
      </c>
      <c r="B954" t="s">
        <v>1263</v>
      </c>
      <c r="C954" s="52">
        <f>'A2. Foundational Capabilities'!H79</f>
        <v>0</v>
      </c>
    </row>
    <row r="955" spans="1:3" x14ac:dyDescent="0.25">
      <c r="A955" t="s">
        <v>921</v>
      </c>
      <c r="B955" t="s">
        <v>1264</v>
      </c>
      <c r="C955" s="52">
        <f>'A2. Foundational Capabilities'!H80</f>
        <v>0</v>
      </c>
    </row>
    <row r="956" spans="1:3" x14ac:dyDescent="0.25">
      <c r="A956" t="s">
        <v>921</v>
      </c>
      <c r="B956" t="s">
        <v>1265</v>
      </c>
      <c r="C956" s="52">
        <f>'A2. Foundational Capabilities'!H81</f>
        <v>0</v>
      </c>
    </row>
    <row r="957" spans="1:3" x14ac:dyDescent="0.25">
      <c r="A957" t="s">
        <v>921</v>
      </c>
      <c r="B957" t="s">
        <v>1266</v>
      </c>
      <c r="C957" s="52">
        <f>'A2. Foundational Capabilities'!H82</f>
        <v>0</v>
      </c>
    </row>
    <row r="958" spans="1:3" x14ac:dyDescent="0.25">
      <c r="A958" t="s">
        <v>921</v>
      </c>
      <c r="B958" t="s">
        <v>1267</v>
      </c>
      <c r="C958" s="52">
        <f>'A2. Foundational Capabilities'!H83</f>
        <v>0</v>
      </c>
    </row>
    <row r="959" spans="1:3" x14ac:dyDescent="0.25">
      <c r="A959" t="s">
        <v>921</v>
      </c>
      <c r="B959" t="s">
        <v>1268</v>
      </c>
      <c r="C959" s="52">
        <f>'A2. Foundational Capabilities'!H84</f>
        <v>0</v>
      </c>
    </row>
    <row r="960" spans="1:3" x14ac:dyDescent="0.25">
      <c r="A960" t="s">
        <v>921</v>
      </c>
      <c r="B960" t="s">
        <v>1269</v>
      </c>
      <c r="C960" s="52">
        <f>'A2. Foundational Capabilities'!H85</f>
        <v>0</v>
      </c>
    </row>
    <row r="961" spans="1:3" x14ac:dyDescent="0.25">
      <c r="A961" t="s">
        <v>921</v>
      </c>
      <c r="B961" t="s">
        <v>1270</v>
      </c>
      <c r="C961" s="52">
        <f>'A2. Foundational Capabilities'!H86</f>
        <v>0</v>
      </c>
    </row>
    <row r="962" spans="1:3" x14ac:dyDescent="0.25">
      <c r="A962" t="s">
        <v>921</v>
      </c>
      <c r="B962" t="s">
        <v>1271</v>
      </c>
      <c r="C962" s="52">
        <f>'A2. Foundational Capabilities'!H87</f>
        <v>0</v>
      </c>
    </row>
    <row r="963" spans="1:3" x14ac:dyDescent="0.25">
      <c r="A963" t="s">
        <v>921</v>
      </c>
      <c r="B963" t="s">
        <v>1272</v>
      </c>
      <c r="C963" s="52">
        <f>'A2. Foundational Capabilities'!H93</f>
        <v>0</v>
      </c>
    </row>
    <row r="964" spans="1:3" x14ac:dyDescent="0.25">
      <c r="A964" t="s">
        <v>921</v>
      </c>
      <c r="B964" t="s">
        <v>1273</v>
      </c>
      <c r="C964" s="52">
        <f>'A2. Foundational Capabilities'!H94</f>
        <v>0</v>
      </c>
    </row>
    <row r="965" spans="1:3" x14ac:dyDescent="0.25">
      <c r="A965" t="s">
        <v>921</v>
      </c>
      <c r="B965" t="s">
        <v>1274</v>
      </c>
      <c r="C965" s="52">
        <f>'A2. Foundational Capabilities'!H95</f>
        <v>0</v>
      </c>
    </row>
    <row r="966" spans="1:3" x14ac:dyDescent="0.25">
      <c r="A966" t="s">
        <v>921</v>
      </c>
      <c r="B966" t="s">
        <v>1275</v>
      </c>
      <c r="C966" s="52">
        <f>'A2. Foundational Capabilities'!H96</f>
        <v>0</v>
      </c>
    </row>
    <row r="967" spans="1:3" x14ac:dyDescent="0.25">
      <c r="A967" t="s">
        <v>921</v>
      </c>
      <c r="B967" t="s">
        <v>1276</v>
      </c>
      <c r="C967" s="52">
        <f>'A2. Foundational Capabilities'!H97</f>
        <v>0</v>
      </c>
    </row>
    <row r="968" spans="1:3" x14ac:dyDescent="0.25">
      <c r="A968" t="s">
        <v>921</v>
      </c>
      <c r="B968" t="s">
        <v>1277</v>
      </c>
      <c r="C968" s="52">
        <f>'A2. Foundational Capabilities'!H98</f>
        <v>0</v>
      </c>
    </row>
    <row r="969" spans="1:3" x14ac:dyDescent="0.25">
      <c r="A969" t="s">
        <v>921</v>
      </c>
      <c r="B969" t="s">
        <v>1278</v>
      </c>
      <c r="C969" s="52">
        <f>'A2. Foundational Capabilities'!H99</f>
        <v>0</v>
      </c>
    </row>
    <row r="970" spans="1:3" x14ac:dyDescent="0.25">
      <c r="A970" t="s">
        <v>921</v>
      </c>
      <c r="B970" t="s">
        <v>1279</v>
      </c>
      <c r="C970" s="52">
        <f>'A2. Foundational Capabilities'!H100</f>
        <v>0</v>
      </c>
    </row>
    <row r="971" spans="1:3" x14ac:dyDescent="0.25">
      <c r="A971" t="s">
        <v>921</v>
      </c>
      <c r="B971" t="s">
        <v>1280</v>
      </c>
      <c r="C971" s="52">
        <f>'A2. Foundational Capabilities'!H101</f>
        <v>0</v>
      </c>
    </row>
    <row r="972" spans="1:3" x14ac:dyDescent="0.25">
      <c r="A972" t="s">
        <v>921</v>
      </c>
      <c r="B972" t="s">
        <v>1281</v>
      </c>
      <c r="C972" s="52">
        <f>'A2. Foundational Capabilities'!H102</f>
        <v>0</v>
      </c>
    </row>
    <row r="973" spans="1:3" x14ac:dyDescent="0.25">
      <c r="A973" t="s">
        <v>921</v>
      </c>
      <c r="B973" t="s">
        <v>1282</v>
      </c>
      <c r="C973" s="52">
        <f>'A2. Foundational Capabilities'!H108</f>
        <v>0</v>
      </c>
    </row>
    <row r="974" spans="1:3" x14ac:dyDescent="0.25">
      <c r="A974" t="s">
        <v>921</v>
      </c>
      <c r="B974" t="s">
        <v>1283</v>
      </c>
      <c r="C974" s="52">
        <f>'A2. Foundational Capabilities'!H109</f>
        <v>0</v>
      </c>
    </row>
    <row r="975" spans="1:3" x14ac:dyDescent="0.25">
      <c r="A975" t="s">
        <v>921</v>
      </c>
      <c r="B975" t="s">
        <v>1284</v>
      </c>
      <c r="C975" s="52">
        <f>'A2. Foundational Capabilities'!H110</f>
        <v>0</v>
      </c>
    </row>
    <row r="976" spans="1:3" x14ac:dyDescent="0.25">
      <c r="A976" t="s">
        <v>921</v>
      </c>
      <c r="B976" t="s">
        <v>1285</v>
      </c>
      <c r="C976" s="52">
        <f>'A2. Foundational Capabilities'!H111</f>
        <v>0</v>
      </c>
    </row>
    <row r="977" spans="1:3" x14ac:dyDescent="0.25">
      <c r="A977" t="s">
        <v>921</v>
      </c>
      <c r="B977" t="s">
        <v>1286</v>
      </c>
      <c r="C977" s="52">
        <f>'A2. Foundational Capabilities'!H112</f>
        <v>0</v>
      </c>
    </row>
    <row r="978" spans="1:3" x14ac:dyDescent="0.25">
      <c r="A978" t="s">
        <v>921</v>
      </c>
      <c r="B978" t="s">
        <v>1287</v>
      </c>
      <c r="C978" s="52">
        <f>'A2. Foundational Capabilities'!H113</f>
        <v>0</v>
      </c>
    </row>
    <row r="979" spans="1:3" x14ac:dyDescent="0.25">
      <c r="A979" t="s">
        <v>921</v>
      </c>
      <c r="B979" t="s">
        <v>1288</v>
      </c>
      <c r="C979" s="52">
        <f>'A2. Foundational Capabilities'!H114</f>
        <v>0</v>
      </c>
    </row>
    <row r="980" spans="1:3" x14ac:dyDescent="0.25">
      <c r="A980" t="s">
        <v>921</v>
      </c>
      <c r="B980" t="s">
        <v>1289</v>
      </c>
      <c r="C980" s="52">
        <f>'A2. Foundational Capabilities'!H115</f>
        <v>0</v>
      </c>
    </row>
    <row r="981" spans="1:3" x14ac:dyDescent="0.25">
      <c r="A981" t="s">
        <v>921</v>
      </c>
      <c r="B981" t="s">
        <v>1290</v>
      </c>
      <c r="C981" s="52">
        <f>'A2. Foundational Capabilities'!H116</f>
        <v>0</v>
      </c>
    </row>
    <row r="982" spans="1:3" x14ac:dyDescent="0.25">
      <c r="A982" t="s">
        <v>921</v>
      </c>
      <c r="B982" t="s">
        <v>1291</v>
      </c>
      <c r="C982" s="52">
        <f>'A2. Foundational Capabilities'!H117</f>
        <v>0</v>
      </c>
    </row>
    <row r="983" spans="1:3" x14ac:dyDescent="0.25">
      <c r="A983" t="s">
        <v>921</v>
      </c>
      <c r="B983" t="s">
        <v>1292</v>
      </c>
      <c r="C983" s="52">
        <f>'A2. Foundational Capabilities'!H123</f>
        <v>0</v>
      </c>
    </row>
    <row r="984" spans="1:3" x14ac:dyDescent="0.25">
      <c r="A984" t="s">
        <v>921</v>
      </c>
      <c r="B984" t="s">
        <v>1293</v>
      </c>
      <c r="C984" s="52">
        <f>'A2. Foundational Capabilities'!H124</f>
        <v>0</v>
      </c>
    </row>
    <row r="985" spans="1:3" x14ac:dyDescent="0.25">
      <c r="A985" t="s">
        <v>921</v>
      </c>
      <c r="B985" t="s">
        <v>1294</v>
      </c>
      <c r="C985" s="52">
        <f>'A2. Foundational Capabilities'!H125</f>
        <v>0</v>
      </c>
    </row>
    <row r="986" spans="1:3" x14ac:dyDescent="0.25">
      <c r="A986" t="s">
        <v>921</v>
      </c>
      <c r="B986" t="s">
        <v>1295</v>
      </c>
      <c r="C986" s="52">
        <f>'A2. Foundational Capabilities'!H126</f>
        <v>0</v>
      </c>
    </row>
    <row r="987" spans="1:3" x14ac:dyDescent="0.25">
      <c r="A987" t="s">
        <v>921</v>
      </c>
      <c r="B987" t="s">
        <v>1296</v>
      </c>
      <c r="C987" s="52">
        <f>'A2. Foundational Capabilities'!H127</f>
        <v>0</v>
      </c>
    </row>
    <row r="988" spans="1:3" x14ac:dyDescent="0.25">
      <c r="A988" t="s">
        <v>921</v>
      </c>
      <c r="B988" t="s">
        <v>1297</v>
      </c>
      <c r="C988" s="52">
        <f>'A2. Foundational Capabilities'!H128</f>
        <v>0</v>
      </c>
    </row>
    <row r="989" spans="1:3" x14ac:dyDescent="0.25">
      <c r="A989" t="s">
        <v>921</v>
      </c>
      <c r="B989" t="s">
        <v>1298</v>
      </c>
      <c r="C989" s="52">
        <f>'A2. Foundational Capabilities'!H129</f>
        <v>0</v>
      </c>
    </row>
    <row r="990" spans="1:3" x14ac:dyDescent="0.25">
      <c r="A990" t="s">
        <v>921</v>
      </c>
      <c r="B990" t="s">
        <v>1299</v>
      </c>
      <c r="C990" s="52">
        <f>'A2. Foundational Capabilities'!H130</f>
        <v>0</v>
      </c>
    </row>
    <row r="991" spans="1:3" x14ac:dyDescent="0.25">
      <c r="A991" t="s">
        <v>921</v>
      </c>
      <c r="B991" t="s">
        <v>1300</v>
      </c>
      <c r="C991" s="52">
        <f>'A2. Foundational Capabilities'!H131</f>
        <v>0</v>
      </c>
    </row>
    <row r="992" spans="1:3" x14ac:dyDescent="0.25">
      <c r="A992" t="s">
        <v>921</v>
      </c>
      <c r="B992" t="s">
        <v>1301</v>
      </c>
      <c r="C992" s="52">
        <f>'A2. Foundational Capabilities'!H132</f>
        <v>0</v>
      </c>
    </row>
    <row r="993" spans="1:3" x14ac:dyDescent="0.25">
      <c r="A993" t="s">
        <v>921</v>
      </c>
      <c r="B993" t="s">
        <v>1302</v>
      </c>
      <c r="C993" s="52">
        <f>'A2. Foundational Capabilities'!H138</f>
        <v>0</v>
      </c>
    </row>
    <row r="994" spans="1:3" x14ac:dyDescent="0.25">
      <c r="A994" t="s">
        <v>921</v>
      </c>
      <c r="B994" t="s">
        <v>1303</v>
      </c>
      <c r="C994" s="52">
        <f>'A2. Foundational Capabilities'!H139</f>
        <v>0</v>
      </c>
    </row>
    <row r="995" spans="1:3" x14ac:dyDescent="0.25">
      <c r="A995" t="s">
        <v>921</v>
      </c>
      <c r="B995" t="s">
        <v>1304</v>
      </c>
      <c r="C995" s="52">
        <f>'A2. Foundational Capabilities'!H140</f>
        <v>0</v>
      </c>
    </row>
    <row r="996" spans="1:3" x14ac:dyDescent="0.25">
      <c r="A996" t="s">
        <v>921</v>
      </c>
      <c r="B996" t="s">
        <v>1305</v>
      </c>
      <c r="C996" s="52">
        <f>'A2. Foundational Capabilities'!H141</f>
        <v>0</v>
      </c>
    </row>
    <row r="997" spans="1:3" x14ac:dyDescent="0.25">
      <c r="A997" t="s">
        <v>921</v>
      </c>
      <c r="B997" t="s">
        <v>1306</v>
      </c>
      <c r="C997" s="52">
        <f>'A2. Foundational Capabilities'!H142</f>
        <v>0</v>
      </c>
    </row>
    <row r="998" spans="1:3" x14ac:dyDescent="0.25">
      <c r="A998" t="s">
        <v>921</v>
      </c>
      <c r="B998" t="s">
        <v>1307</v>
      </c>
      <c r="C998" s="52">
        <f>'A2. Foundational Capabilities'!H143</f>
        <v>0</v>
      </c>
    </row>
    <row r="999" spans="1:3" x14ac:dyDescent="0.25">
      <c r="A999" t="s">
        <v>921</v>
      </c>
      <c r="B999" t="s">
        <v>1308</v>
      </c>
      <c r="C999" s="52">
        <f>'A2. Foundational Capabilities'!H144</f>
        <v>0</v>
      </c>
    </row>
    <row r="1000" spans="1:3" x14ac:dyDescent="0.25">
      <c r="A1000" t="s">
        <v>921</v>
      </c>
      <c r="B1000" t="s">
        <v>1309</v>
      </c>
      <c r="C1000" s="52">
        <f>'A2. Foundational Capabilities'!H145</f>
        <v>0</v>
      </c>
    </row>
    <row r="1001" spans="1:3" x14ac:dyDescent="0.25">
      <c r="A1001" t="s">
        <v>921</v>
      </c>
      <c r="B1001" t="s">
        <v>1310</v>
      </c>
      <c r="C1001" s="52">
        <f>'A2. Foundational Capabilities'!H146</f>
        <v>0</v>
      </c>
    </row>
    <row r="1002" spans="1:3" x14ac:dyDescent="0.25">
      <c r="A1002" t="s">
        <v>921</v>
      </c>
      <c r="B1002" t="s">
        <v>1311</v>
      </c>
      <c r="C1002" s="52">
        <f>'A2. Foundational Capabilities'!H147</f>
        <v>0</v>
      </c>
    </row>
    <row r="1003" spans="1:3" x14ac:dyDescent="0.25">
      <c r="A1003" t="s">
        <v>921</v>
      </c>
      <c r="B1003" t="s">
        <v>1312</v>
      </c>
      <c r="C1003" s="52">
        <f>'A2. Foundational Capabilities'!H153</f>
        <v>0</v>
      </c>
    </row>
    <row r="1004" spans="1:3" x14ac:dyDescent="0.25">
      <c r="A1004" t="s">
        <v>921</v>
      </c>
      <c r="B1004" t="s">
        <v>1313</v>
      </c>
      <c r="C1004" s="52">
        <f>'A2. Foundational Capabilities'!H154</f>
        <v>0</v>
      </c>
    </row>
    <row r="1005" spans="1:3" x14ac:dyDescent="0.25">
      <c r="A1005" t="s">
        <v>921</v>
      </c>
      <c r="B1005" t="s">
        <v>1314</v>
      </c>
      <c r="C1005" s="52">
        <f>'A2. Foundational Capabilities'!H155</f>
        <v>0</v>
      </c>
    </row>
    <row r="1006" spans="1:3" x14ac:dyDescent="0.25">
      <c r="A1006" t="s">
        <v>921</v>
      </c>
      <c r="B1006" t="s">
        <v>1315</v>
      </c>
      <c r="C1006" s="52">
        <f>'A2. Foundational Capabilities'!H156</f>
        <v>0</v>
      </c>
    </row>
    <row r="1007" spans="1:3" x14ac:dyDescent="0.25">
      <c r="A1007" t="s">
        <v>921</v>
      </c>
      <c r="B1007" t="s">
        <v>1316</v>
      </c>
      <c r="C1007" s="52">
        <f>'A2. Foundational Capabilities'!H157</f>
        <v>0</v>
      </c>
    </row>
    <row r="1008" spans="1:3" x14ac:dyDescent="0.25">
      <c r="A1008" t="s">
        <v>921</v>
      </c>
      <c r="B1008" t="s">
        <v>1317</v>
      </c>
      <c r="C1008" s="52">
        <f>'A2. Foundational Capabilities'!H158</f>
        <v>0</v>
      </c>
    </row>
    <row r="1009" spans="1:3" x14ac:dyDescent="0.25">
      <c r="A1009" t="s">
        <v>921</v>
      </c>
      <c r="B1009" t="s">
        <v>1318</v>
      </c>
      <c r="C1009" s="52">
        <f>'A2. Foundational Capabilities'!H159</f>
        <v>0</v>
      </c>
    </row>
    <row r="1010" spans="1:3" x14ac:dyDescent="0.25">
      <c r="A1010" t="s">
        <v>921</v>
      </c>
      <c r="B1010" t="s">
        <v>1319</v>
      </c>
      <c r="C1010" s="52">
        <f>'A2. Foundational Capabilities'!H160</f>
        <v>0</v>
      </c>
    </row>
    <row r="1011" spans="1:3" x14ac:dyDescent="0.25">
      <c r="A1011" t="s">
        <v>921</v>
      </c>
      <c r="B1011" t="s">
        <v>1320</v>
      </c>
      <c r="C1011" s="52">
        <f>'A2. Foundational Capabilities'!H161</f>
        <v>0</v>
      </c>
    </row>
    <row r="1012" spans="1:3" x14ac:dyDescent="0.25">
      <c r="A1012" t="s">
        <v>921</v>
      </c>
      <c r="B1012" t="s">
        <v>1321</v>
      </c>
      <c r="C1012" s="52">
        <f>'A2. Foundational Capabilities'!H162</f>
        <v>0</v>
      </c>
    </row>
    <row r="1013" spans="1:3" x14ac:dyDescent="0.25">
      <c r="A1013" t="s">
        <v>921</v>
      </c>
      <c r="B1013" t="s">
        <v>1322</v>
      </c>
      <c r="C1013" t="str">
        <f>'A2. Foundational Capabilities'!I18</f>
        <v>Meeting notes and agenda from convening</v>
      </c>
    </row>
    <row r="1014" spans="1:3" x14ac:dyDescent="0.25">
      <c r="A1014" t="s">
        <v>921</v>
      </c>
      <c r="B1014" t="s">
        <v>1323</v>
      </c>
      <c r="C1014" t="str">
        <f>'A2. Foundational Capabilities'!I19</f>
        <v>Costing tool and data collection records designed and implemented</v>
      </c>
    </row>
    <row r="1015" spans="1:3" x14ac:dyDescent="0.25">
      <c r="A1015" t="s">
        <v>921</v>
      </c>
      <c r="B1015" t="s">
        <v>1324</v>
      </c>
      <c r="C1015" t="str">
        <f>'A2. Foundational Capabilities'!I20</f>
        <v>Accountability plan detailing performance measures as outlined in the Evaluation Section of the narrative</v>
      </c>
    </row>
    <row r="1016" spans="1:3" x14ac:dyDescent="0.25">
      <c r="A1016" t="s">
        <v>921</v>
      </c>
      <c r="B1016" t="s">
        <v>1325</v>
      </c>
      <c r="C1016" t="str">
        <f>'A2. Foundational Capabilities'!I21</f>
        <v>Final FPHS report</v>
      </c>
    </row>
    <row r="1017" spans="1:3" x14ac:dyDescent="0.25">
      <c r="A1017" t="s">
        <v>921</v>
      </c>
      <c r="B1017" t="s">
        <v>1326</v>
      </c>
      <c r="C1017">
        <f>'A2. Foundational Capabilities'!I22</f>
        <v>0</v>
      </c>
    </row>
    <row r="1018" spans="1:3" x14ac:dyDescent="0.25">
      <c r="A1018" t="s">
        <v>921</v>
      </c>
      <c r="B1018" t="s">
        <v>1327</v>
      </c>
      <c r="C1018">
        <f>'A2. Foundational Capabilities'!I23</f>
        <v>0</v>
      </c>
    </row>
    <row r="1019" spans="1:3" x14ac:dyDescent="0.25">
      <c r="A1019" t="s">
        <v>921</v>
      </c>
      <c r="B1019" t="s">
        <v>1328</v>
      </c>
      <c r="C1019">
        <f>'A2. Foundational Capabilities'!I24</f>
        <v>0</v>
      </c>
    </row>
    <row r="1020" spans="1:3" x14ac:dyDescent="0.25">
      <c r="A1020" t="s">
        <v>921</v>
      </c>
      <c r="B1020" t="s">
        <v>1329</v>
      </c>
      <c r="C1020">
        <f>'A2. Foundational Capabilities'!I25</f>
        <v>0</v>
      </c>
    </row>
    <row r="1021" spans="1:3" x14ac:dyDescent="0.25">
      <c r="A1021" t="s">
        <v>921</v>
      </c>
      <c r="B1021" t="s">
        <v>1330</v>
      </c>
      <c r="C1021">
        <f>'A2. Foundational Capabilities'!I26</f>
        <v>0</v>
      </c>
    </row>
    <row r="1022" spans="1:3" x14ac:dyDescent="0.25">
      <c r="A1022" t="s">
        <v>921</v>
      </c>
      <c r="B1022" t="s">
        <v>1331</v>
      </c>
      <c r="C1022">
        <f>'A2. Foundational Capabilities'!I27</f>
        <v>0</v>
      </c>
    </row>
    <row r="1023" spans="1:3" x14ac:dyDescent="0.25">
      <c r="A1023" t="s">
        <v>921</v>
      </c>
      <c r="B1023" t="s">
        <v>1332</v>
      </c>
      <c r="C1023" t="str">
        <f>'A2. Foundational Capabilities'!I33</f>
        <v>Dissemination of communication campaign to LPHAs</v>
      </c>
    </row>
    <row r="1024" spans="1:3" x14ac:dyDescent="0.25">
      <c r="A1024" t="s">
        <v>921</v>
      </c>
      <c r="B1024" t="s">
        <v>1333</v>
      </c>
      <c r="C1024" t="str">
        <f>'A2. Foundational Capabilities'!I34</f>
        <v xml:space="preserve">Database of LPHAs interested/committed to accreditation </v>
      </c>
    </row>
    <row r="1025" spans="1:3" x14ac:dyDescent="0.25">
      <c r="A1025" t="s">
        <v>921</v>
      </c>
      <c r="B1025" t="s">
        <v>1334</v>
      </c>
      <c r="C1025" t="str">
        <f>'A2. Foundational Capabilities'!I35</f>
        <v>Completed Community Health Assessments</v>
      </c>
    </row>
    <row r="1026" spans="1:3" x14ac:dyDescent="0.25">
      <c r="A1026" t="s">
        <v>921</v>
      </c>
      <c r="B1026" t="s">
        <v>1335</v>
      </c>
      <c r="C1026" t="str">
        <f>'A2. Foundational Capabilities'!I36</f>
        <v>Completed CHIPs</v>
      </c>
    </row>
    <row r="1027" spans="1:3" x14ac:dyDescent="0.25">
      <c r="A1027" t="s">
        <v>921</v>
      </c>
      <c r="B1027" t="s">
        <v>1336</v>
      </c>
      <c r="C1027" t="str">
        <f>'A2. Foundational Capabilities'!I37</f>
        <v>Quarterly progress reports</v>
      </c>
    </row>
    <row r="1028" spans="1:3" x14ac:dyDescent="0.25">
      <c r="A1028" t="s">
        <v>921</v>
      </c>
      <c r="B1028" t="s">
        <v>1337</v>
      </c>
      <c r="C1028">
        <f>'A2. Foundational Capabilities'!I38</f>
        <v>0</v>
      </c>
    </row>
    <row r="1029" spans="1:3" x14ac:dyDescent="0.25">
      <c r="A1029" t="s">
        <v>921</v>
      </c>
      <c r="B1029" t="s">
        <v>1338</v>
      </c>
      <c r="C1029">
        <f>'A2. Foundational Capabilities'!I39</f>
        <v>0</v>
      </c>
    </row>
    <row r="1030" spans="1:3" x14ac:dyDescent="0.25">
      <c r="A1030" t="s">
        <v>921</v>
      </c>
      <c r="B1030" t="s">
        <v>1339</v>
      </c>
      <c r="C1030">
        <f>'A2. Foundational Capabilities'!I40</f>
        <v>0</v>
      </c>
    </row>
    <row r="1031" spans="1:3" x14ac:dyDescent="0.25">
      <c r="A1031" t="s">
        <v>921</v>
      </c>
      <c r="B1031" t="s">
        <v>1340</v>
      </c>
      <c r="C1031">
        <f>'A2. Foundational Capabilities'!I41</f>
        <v>0</v>
      </c>
    </row>
    <row r="1032" spans="1:3" x14ac:dyDescent="0.25">
      <c r="A1032" t="s">
        <v>921</v>
      </c>
      <c r="B1032" t="s">
        <v>1341</v>
      </c>
      <c r="C1032">
        <f>'A2. Foundational Capabilities'!I42</f>
        <v>0</v>
      </c>
    </row>
    <row r="1033" spans="1:3" x14ac:dyDescent="0.25">
      <c r="A1033" t="s">
        <v>921</v>
      </c>
      <c r="B1033" t="s">
        <v>1342</v>
      </c>
      <c r="C1033" t="str">
        <f>'A2. Foundational Capabilities'!I48</f>
        <v>Final report on findings of analysis</v>
      </c>
    </row>
    <row r="1034" spans="1:3" x14ac:dyDescent="0.25">
      <c r="A1034" t="s">
        <v>921</v>
      </c>
      <c r="B1034" t="s">
        <v>1343</v>
      </c>
      <c r="C1034" t="str">
        <f>'A2. Foundational Capabilities'!I49</f>
        <v>Finalized messaging campaign</v>
      </c>
    </row>
    <row r="1035" spans="1:3" x14ac:dyDescent="0.25">
      <c r="A1035" t="s">
        <v>921</v>
      </c>
      <c r="B1035" t="s">
        <v>1344</v>
      </c>
      <c r="C1035" t="str">
        <f>'A2. Foundational Capabilities'!I50</f>
        <v>Published website/portal</v>
      </c>
    </row>
    <row r="1036" spans="1:3" x14ac:dyDescent="0.25">
      <c r="A1036" t="s">
        <v>921</v>
      </c>
      <c r="B1036" t="s">
        <v>1345</v>
      </c>
      <c r="C1036" t="str">
        <f>'A2. Foundational Capabilities'!I51</f>
        <v>Finalized materials</v>
      </c>
    </row>
    <row r="1037" spans="1:3" x14ac:dyDescent="0.25">
      <c r="A1037" t="s">
        <v>921</v>
      </c>
      <c r="B1037" t="s">
        <v>1346</v>
      </c>
      <c r="C1037" t="str">
        <f>'A2. Foundational Capabilities'!I52</f>
        <v>Web analytics of social media posts and website clicks</v>
      </c>
    </row>
    <row r="1038" spans="1:3" x14ac:dyDescent="0.25">
      <c r="A1038" t="s">
        <v>921</v>
      </c>
      <c r="B1038" t="s">
        <v>1347</v>
      </c>
      <c r="C1038">
        <f>'A2. Foundational Capabilities'!I53</f>
        <v>0</v>
      </c>
    </row>
    <row r="1039" spans="1:3" x14ac:dyDescent="0.25">
      <c r="A1039" t="s">
        <v>921</v>
      </c>
      <c r="B1039" t="s">
        <v>1348</v>
      </c>
      <c r="C1039">
        <f>'A2. Foundational Capabilities'!I54</f>
        <v>0</v>
      </c>
    </row>
    <row r="1040" spans="1:3" x14ac:dyDescent="0.25">
      <c r="A1040" t="s">
        <v>921</v>
      </c>
      <c r="B1040" t="s">
        <v>1349</v>
      </c>
      <c r="C1040">
        <f>'A2. Foundational Capabilities'!I55</f>
        <v>0</v>
      </c>
    </row>
    <row r="1041" spans="1:3" x14ac:dyDescent="0.25">
      <c r="A1041" t="s">
        <v>921</v>
      </c>
      <c r="B1041" t="s">
        <v>1350</v>
      </c>
      <c r="C1041">
        <f>'A2. Foundational Capabilities'!I56</f>
        <v>0</v>
      </c>
    </row>
    <row r="1042" spans="1:3" x14ac:dyDescent="0.25">
      <c r="A1042" t="s">
        <v>921</v>
      </c>
      <c r="B1042" t="s">
        <v>1351</v>
      </c>
      <c r="C1042">
        <f>'A2. Foundational Capabilities'!I57</f>
        <v>0</v>
      </c>
    </row>
    <row r="1043" spans="1:3" x14ac:dyDescent="0.25">
      <c r="A1043" t="s">
        <v>921</v>
      </c>
      <c r="B1043" t="s">
        <v>1352</v>
      </c>
      <c r="C1043">
        <f>'A2. Foundational Capabilities'!I63</f>
        <v>0</v>
      </c>
    </row>
    <row r="1044" spans="1:3" x14ac:dyDescent="0.25">
      <c r="A1044" t="s">
        <v>921</v>
      </c>
      <c r="B1044" t="s">
        <v>1353</v>
      </c>
      <c r="C1044">
        <f>'A2. Foundational Capabilities'!I64</f>
        <v>0</v>
      </c>
    </row>
    <row r="1045" spans="1:3" x14ac:dyDescent="0.25">
      <c r="A1045" t="s">
        <v>921</v>
      </c>
      <c r="B1045" t="s">
        <v>1354</v>
      </c>
      <c r="C1045">
        <f>'A2. Foundational Capabilities'!I65</f>
        <v>0</v>
      </c>
    </row>
    <row r="1046" spans="1:3" x14ac:dyDescent="0.25">
      <c r="A1046" t="s">
        <v>921</v>
      </c>
      <c r="B1046" t="s">
        <v>1355</v>
      </c>
      <c r="C1046">
        <f>'A2. Foundational Capabilities'!I66</f>
        <v>0</v>
      </c>
    </row>
    <row r="1047" spans="1:3" x14ac:dyDescent="0.25">
      <c r="A1047" t="s">
        <v>921</v>
      </c>
      <c r="B1047" t="s">
        <v>1356</v>
      </c>
      <c r="C1047">
        <f>'A2. Foundational Capabilities'!I67</f>
        <v>0</v>
      </c>
    </row>
    <row r="1048" spans="1:3" x14ac:dyDescent="0.25">
      <c r="A1048" t="s">
        <v>921</v>
      </c>
      <c r="B1048" t="s">
        <v>1357</v>
      </c>
      <c r="C1048">
        <f>'A2. Foundational Capabilities'!I68</f>
        <v>0</v>
      </c>
    </row>
    <row r="1049" spans="1:3" x14ac:dyDescent="0.25">
      <c r="A1049" t="s">
        <v>921</v>
      </c>
      <c r="B1049" t="s">
        <v>1358</v>
      </c>
      <c r="C1049">
        <f>'A2. Foundational Capabilities'!I69</f>
        <v>0</v>
      </c>
    </row>
    <row r="1050" spans="1:3" x14ac:dyDescent="0.25">
      <c r="A1050" t="s">
        <v>921</v>
      </c>
      <c r="B1050" t="s">
        <v>1359</v>
      </c>
      <c r="C1050">
        <f>'A2. Foundational Capabilities'!I70</f>
        <v>0</v>
      </c>
    </row>
    <row r="1051" spans="1:3" x14ac:dyDescent="0.25">
      <c r="A1051" t="s">
        <v>921</v>
      </c>
      <c r="B1051" t="s">
        <v>1360</v>
      </c>
      <c r="C1051">
        <f>'A2. Foundational Capabilities'!I71</f>
        <v>0</v>
      </c>
    </row>
    <row r="1052" spans="1:3" x14ac:dyDescent="0.25">
      <c r="A1052" t="s">
        <v>921</v>
      </c>
      <c r="B1052" t="s">
        <v>1361</v>
      </c>
      <c r="C1052">
        <f>'A2. Foundational Capabilities'!I72</f>
        <v>0</v>
      </c>
    </row>
    <row r="1053" spans="1:3" x14ac:dyDescent="0.25">
      <c r="A1053" t="s">
        <v>921</v>
      </c>
      <c r="B1053" t="s">
        <v>1362</v>
      </c>
      <c r="C1053">
        <f>'A2. Foundational Capabilities'!I78</f>
        <v>0</v>
      </c>
    </row>
    <row r="1054" spans="1:3" x14ac:dyDescent="0.25">
      <c r="A1054" t="s">
        <v>921</v>
      </c>
      <c r="B1054" t="s">
        <v>1363</v>
      </c>
      <c r="C1054">
        <f>'A2. Foundational Capabilities'!I79</f>
        <v>0</v>
      </c>
    </row>
    <row r="1055" spans="1:3" x14ac:dyDescent="0.25">
      <c r="A1055" t="s">
        <v>921</v>
      </c>
      <c r="B1055" t="s">
        <v>1364</v>
      </c>
      <c r="C1055">
        <f>'A2. Foundational Capabilities'!I80</f>
        <v>0</v>
      </c>
    </row>
    <row r="1056" spans="1:3" x14ac:dyDescent="0.25">
      <c r="A1056" t="s">
        <v>921</v>
      </c>
      <c r="B1056" t="s">
        <v>1365</v>
      </c>
      <c r="C1056">
        <f>'A2. Foundational Capabilities'!I81</f>
        <v>0</v>
      </c>
    </row>
    <row r="1057" spans="1:3" x14ac:dyDescent="0.25">
      <c r="A1057" t="s">
        <v>921</v>
      </c>
      <c r="B1057" t="s">
        <v>1366</v>
      </c>
      <c r="C1057">
        <f>'A2. Foundational Capabilities'!I82</f>
        <v>0</v>
      </c>
    </row>
    <row r="1058" spans="1:3" x14ac:dyDescent="0.25">
      <c r="A1058" t="s">
        <v>921</v>
      </c>
      <c r="B1058" t="s">
        <v>1367</v>
      </c>
      <c r="C1058">
        <f>'A2. Foundational Capabilities'!I83</f>
        <v>0</v>
      </c>
    </row>
    <row r="1059" spans="1:3" x14ac:dyDescent="0.25">
      <c r="A1059" t="s">
        <v>921</v>
      </c>
      <c r="B1059" t="s">
        <v>1368</v>
      </c>
      <c r="C1059">
        <f>'A2. Foundational Capabilities'!I84</f>
        <v>0</v>
      </c>
    </row>
    <row r="1060" spans="1:3" x14ac:dyDescent="0.25">
      <c r="A1060" t="s">
        <v>921</v>
      </c>
      <c r="B1060" t="s">
        <v>1369</v>
      </c>
      <c r="C1060">
        <f>'A2. Foundational Capabilities'!I85</f>
        <v>0</v>
      </c>
    </row>
    <row r="1061" spans="1:3" x14ac:dyDescent="0.25">
      <c r="A1061" t="s">
        <v>921</v>
      </c>
      <c r="B1061" t="s">
        <v>1370</v>
      </c>
      <c r="C1061">
        <f>'A2. Foundational Capabilities'!I86</f>
        <v>0</v>
      </c>
    </row>
    <row r="1062" spans="1:3" x14ac:dyDescent="0.25">
      <c r="A1062" t="s">
        <v>921</v>
      </c>
      <c r="B1062" t="s">
        <v>1371</v>
      </c>
      <c r="C1062">
        <f>'A2. Foundational Capabilities'!I87</f>
        <v>0</v>
      </c>
    </row>
    <row r="1063" spans="1:3" x14ac:dyDescent="0.25">
      <c r="A1063" t="s">
        <v>921</v>
      </c>
      <c r="B1063" t="s">
        <v>1372</v>
      </c>
      <c r="C1063">
        <f>'A2. Foundational Capabilities'!I93</f>
        <v>0</v>
      </c>
    </row>
    <row r="1064" spans="1:3" x14ac:dyDescent="0.25">
      <c r="A1064" t="s">
        <v>921</v>
      </c>
      <c r="B1064" t="s">
        <v>1373</v>
      </c>
      <c r="C1064">
        <f>'A2. Foundational Capabilities'!I94</f>
        <v>0</v>
      </c>
    </row>
    <row r="1065" spans="1:3" x14ac:dyDescent="0.25">
      <c r="A1065" t="s">
        <v>921</v>
      </c>
      <c r="B1065" t="s">
        <v>1374</v>
      </c>
      <c r="C1065">
        <f>'A2. Foundational Capabilities'!I95</f>
        <v>0</v>
      </c>
    </row>
    <row r="1066" spans="1:3" x14ac:dyDescent="0.25">
      <c r="A1066" t="s">
        <v>921</v>
      </c>
      <c r="B1066" t="s">
        <v>1375</v>
      </c>
      <c r="C1066">
        <f>'A2. Foundational Capabilities'!I96</f>
        <v>0</v>
      </c>
    </row>
    <row r="1067" spans="1:3" x14ac:dyDescent="0.25">
      <c r="A1067" t="s">
        <v>921</v>
      </c>
      <c r="B1067" t="s">
        <v>1376</v>
      </c>
      <c r="C1067">
        <f>'A2. Foundational Capabilities'!I97</f>
        <v>0</v>
      </c>
    </row>
    <row r="1068" spans="1:3" x14ac:dyDescent="0.25">
      <c r="A1068" t="s">
        <v>921</v>
      </c>
      <c r="B1068" t="s">
        <v>1377</v>
      </c>
      <c r="C1068">
        <f>'A2. Foundational Capabilities'!I98</f>
        <v>0</v>
      </c>
    </row>
    <row r="1069" spans="1:3" x14ac:dyDescent="0.25">
      <c r="A1069" t="s">
        <v>921</v>
      </c>
      <c r="B1069" t="s">
        <v>1378</v>
      </c>
      <c r="C1069">
        <f>'A2. Foundational Capabilities'!I99</f>
        <v>0</v>
      </c>
    </row>
    <row r="1070" spans="1:3" x14ac:dyDescent="0.25">
      <c r="A1070" t="s">
        <v>921</v>
      </c>
      <c r="B1070" t="s">
        <v>1379</v>
      </c>
      <c r="C1070">
        <f>'A2. Foundational Capabilities'!I100</f>
        <v>0</v>
      </c>
    </row>
    <row r="1071" spans="1:3" x14ac:dyDescent="0.25">
      <c r="A1071" t="s">
        <v>921</v>
      </c>
      <c r="B1071" t="s">
        <v>1380</v>
      </c>
      <c r="C1071">
        <f>'A2. Foundational Capabilities'!I101</f>
        <v>0</v>
      </c>
    </row>
    <row r="1072" spans="1:3" x14ac:dyDescent="0.25">
      <c r="A1072" t="s">
        <v>921</v>
      </c>
      <c r="B1072" t="s">
        <v>1381</v>
      </c>
      <c r="C1072">
        <f>'A2. Foundational Capabilities'!I102</f>
        <v>0</v>
      </c>
    </row>
    <row r="1073" spans="1:3" x14ac:dyDescent="0.25">
      <c r="A1073" t="s">
        <v>921</v>
      </c>
      <c r="B1073" t="s">
        <v>1382</v>
      </c>
      <c r="C1073">
        <f>'A2. Foundational Capabilities'!I108</f>
        <v>0</v>
      </c>
    </row>
    <row r="1074" spans="1:3" x14ac:dyDescent="0.25">
      <c r="A1074" t="s">
        <v>921</v>
      </c>
      <c r="B1074" t="s">
        <v>1383</v>
      </c>
      <c r="C1074">
        <f>'A2. Foundational Capabilities'!I109</f>
        <v>0</v>
      </c>
    </row>
    <row r="1075" spans="1:3" x14ac:dyDescent="0.25">
      <c r="A1075" t="s">
        <v>921</v>
      </c>
      <c r="B1075" t="s">
        <v>1384</v>
      </c>
      <c r="C1075">
        <f>'A2. Foundational Capabilities'!I110</f>
        <v>0</v>
      </c>
    </row>
    <row r="1076" spans="1:3" x14ac:dyDescent="0.25">
      <c r="A1076" t="s">
        <v>921</v>
      </c>
      <c r="B1076" t="s">
        <v>1385</v>
      </c>
      <c r="C1076">
        <f>'A2. Foundational Capabilities'!I111</f>
        <v>0</v>
      </c>
    </row>
    <row r="1077" spans="1:3" x14ac:dyDescent="0.25">
      <c r="A1077" t="s">
        <v>921</v>
      </c>
      <c r="B1077" t="s">
        <v>1386</v>
      </c>
      <c r="C1077">
        <f>'A2. Foundational Capabilities'!I112</f>
        <v>0</v>
      </c>
    </row>
    <row r="1078" spans="1:3" x14ac:dyDescent="0.25">
      <c r="A1078" t="s">
        <v>921</v>
      </c>
      <c r="B1078" t="s">
        <v>1387</v>
      </c>
      <c r="C1078">
        <f>'A2. Foundational Capabilities'!I113</f>
        <v>0</v>
      </c>
    </row>
    <row r="1079" spans="1:3" x14ac:dyDescent="0.25">
      <c r="A1079" t="s">
        <v>921</v>
      </c>
      <c r="B1079" t="s">
        <v>1388</v>
      </c>
      <c r="C1079">
        <f>'A2. Foundational Capabilities'!I114</f>
        <v>0</v>
      </c>
    </row>
    <row r="1080" spans="1:3" x14ac:dyDescent="0.25">
      <c r="A1080" t="s">
        <v>921</v>
      </c>
      <c r="B1080" t="s">
        <v>1389</v>
      </c>
      <c r="C1080">
        <f>'A2. Foundational Capabilities'!I115</f>
        <v>0</v>
      </c>
    </row>
    <row r="1081" spans="1:3" x14ac:dyDescent="0.25">
      <c r="A1081" t="s">
        <v>921</v>
      </c>
      <c r="B1081" t="s">
        <v>1390</v>
      </c>
      <c r="C1081">
        <f>'A2. Foundational Capabilities'!I116</f>
        <v>0</v>
      </c>
    </row>
    <row r="1082" spans="1:3" x14ac:dyDescent="0.25">
      <c r="A1082" t="s">
        <v>921</v>
      </c>
      <c r="B1082" t="s">
        <v>1391</v>
      </c>
      <c r="C1082">
        <f>'A2. Foundational Capabilities'!I117</f>
        <v>0</v>
      </c>
    </row>
    <row r="1083" spans="1:3" x14ac:dyDescent="0.25">
      <c r="A1083" t="s">
        <v>921</v>
      </c>
      <c r="B1083" t="s">
        <v>1392</v>
      </c>
      <c r="C1083">
        <f>'A2. Foundational Capabilities'!I123</f>
        <v>0</v>
      </c>
    </row>
    <row r="1084" spans="1:3" x14ac:dyDescent="0.25">
      <c r="A1084" t="s">
        <v>921</v>
      </c>
      <c r="B1084" t="s">
        <v>1393</v>
      </c>
      <c r="C1084">
        <f>'A2. Foundational Capabilities'!I124</f>
        <v>0</v>
      </c>
    </row>
    <row r="1085" spans="1:3" x14ac:dyDescent="0.25">
      <c r="A1085" t="s">
        <v>921</v>
      </c>
      <c r="B1085" t="s">
        <v>1394</v>
      </c>
      <c r="C1085">
        <f>'A2. Foundational Capabilities'!I125</f>
        <v>0</v>
      </c>
    </row>
    <row r="1086" spans="1:3" x14ac:dyDescent="0.25">
      <c r="A1086" t="s">
        <v>921</v>
      </c>
      <c r="B1086" t="s">
        <v>1395</v>
      </c>
      <c r="C1086">
        <f>'A2. Foundational Capabilities'!I126</f>
        <v>0</v>
      </c>
    </row>
    <row r="1087" spans="1:3" x14ac:dyDescent="0.25">
      <c r="A1087" t="s">
        <v>921</v>
      </c>
      <c r="B1087" t="s">
        <v>1396</v>
      </c>
      <c r="C1087">
        <f>'A2. Foundational Capabilities'!I127</f>
        <v>0</v>
      </c>
    </row>
    <row r="1088" spans="1:3" x14ac:dyDescent="0.25">
      <c r="A1088" t="s">
        <v>921</v>
      </c>
      <c r="B1088" t="s">
        <v>1397</v>
      </c>
      <c r="C1088">
        <f>'A2. Foundational Capabilities'!I128</f>
        <v>0</v>
      </c>
    </row>
    <row r="1089" spans="1:3" x14ac:dyDescent="0.25">
      <c r="A1089" t="s">
        <v>921</v>
      </c>
      <c r="B1089" t="s">
        <v>1398</v>
      </c>
      <c r="C1089">
        <f>'A2. Foundational Capabilities'!I129</f>
        <v>0</v>
      </c>
    </row>
    <row r="1090" spans="1:3" x14ac:dyDescent="0.25">
      <c r="A1090" t="s">
        <v>921</v>
      </c>
      <c r="B1090" t="s">
        <v>1399</v>
      </c>
      <c r="C1090">
        <f>'A2. Foundational Capabilities'!I130</f>
        <v>0</v>
      </c>
    </row>
    <row r="1091" spans="1:3" x14ac:dyDescent="0.25">
      <c r="A1091" t="s">
        <v>921</v>
      </c>
      <c r="B1091" t="s">
        <v>1400</v>
      </c>
      <c r="C1091">
        <f>'A2. Foundational Capabilities'!I131</f>
        <v>0</v>
      </c>
    </row>
    <row r="1092" spans="1:3" x14ac:dyDescent="0.25">
      <c r="A1092" t="s">
        <v>921</v>
      </c>
      <c r="B1092" t="s">
        <v>1401</v>
      </c>
      <c r="C1092">
        <f>'A2. Foundational Capabilities'!I132</f>
        <v>0</v>
      </c>
    </row>
    <row r="1093" spans="1:3" x14ac:dyDescent="0.25">
      <c r="A1093" t="s">
        <v>921</v>
      </c>
      <c r="B1093" t="s">
        <v>1402</v>
      </c>
      <c r="C1093">
        <f>'A2. Foundational Capabilities'!I138</f>
        <v>0</v>
      </c>
    </row>
    <row r="1094" spans="1:3" x14ac:dyDescent="0.25">
      <c r="A1094" t="s">
        <v>921</v>
      </c>
      <c r="B1094" t="s">
        <v>1403</v>
      </c>
      <c r="C1094">
        <f>'A2. Foundational Capabilities'!I139</f>
        <v>0</v>
      </c>
    </row>
    <row r="1095" spans="1:3" x14ac:dyDescent="0.25">
      <c r="A1095" t="s">
        <v>921</v>
      </c>
      <c r="B1095" t="s">
        <v>1404</v>
      </c>
      <c r="C1095">
        <f>'A2. Foundational Capabilities'!I140</f>
        <v>0</v>
      </c>
    </row>
    <row r="1096" spans="1:3" x14ac:dyDescent="0.25">
      <c r="A1096" t="s">
        <v>921</v>
      </c>
      <c r="B1096" t="s">
        <v>1405</v>
      </c>
      <c r="C1096">
        <f>'A2. Foundational Capabilities'!I141</f>
        <v>0</v>
      </c>
    </row>
    <row r="1097" spans="1:3" x14ac:dyDescent="0.25">
      <c r="A1097" t="s">
        <v>921</v>
      </c>
      <c r="B1097" t="s">
        <v>1406</v>
      </c>
      <c r="C1097">
        <f>'A2. Foundational Capabilities'!I142</f>
        <v>0</v>
      </c>
    </row>
    <row r="1098" spans="1:3" x14ac:dyDescent="0.25">
      <c r="A1098" t="s">
        <v>921</v>
      </c>
      <c r="B1098" t="s">
        <v>1407</v>
      </c>
      <c r="C1098">
        <f>'A2. Foundational Capabilities'!I143</f>
        <v>0</v>
      </c>
    </row>
    <row r="1099" spans="1:3" x14ac:dyDescent="0.25">
      <c r="A1099" t="s">
        <v>921</v>
      </c>
      <c r="B1099" t="s">
        <v>1408</v>
      </c>
      <c r="C1099">
        <f>'A2. Foundational Capabilities'!I144</f>
        <v>0</v>
      </c>
    </row>
    <row r="1100" spans="1:3" x14ac:dyDescent="0.25">
      <c r="A1100" t="s">
        <v>921</v>
      </c>
      <c r="B1100" t="s">
        <v>1409</v>
      </c>
      <c r="C1100">
        <f>'A2. Foundational Capabilities'!I145</f>
        <v>0</v>
      </c>
    </row>
    <row r="1101" spans="1:3" x14ac:dyDescent="0.25">
      <c r="A1101" t="s">
        <v>921</v>
      </c>
      <c r="B1101" t="s">
        <v>1410</v>
      </c>
      <c r="C1101">
        <f>'A2. Foundational Capabilities'!I146</f>
        <v>0</v>
      </c>
    </row>
    <row r="1102" spans="1:3" x14ac:dyDescent="0.25">
      <c r="A1102" t="s">
        <v>921</v>
      </c>
      <c r="B1102" t="s">
        <v>1411</v>
      </c>
      <c r="C1102">
        <f>'A2. Foundational Capabilities'!I147</f>
        <v>0</v>
      </c>
    </row>
    <row r="1103" spans="1:3" x14ac:dyDescent="0.25">
      <c r="A1103" t="s">
        <v>921</v>
      </c>
      <c r="B1103" t="s">
        <v>1412</v>
      </c>
      <c r="C1103">
        <f>'A2. Foundational Capabilities'!I153</f>
        <v>0</v>
      </c>
    </row>
    <row r="1104" spans="1:3" x14ac:dyDescent="0.25">
      <c r="A1104" t="s">
        <v>921</v>
      </c>
      <c r="B1104" t="s">
        <v>1413</v>
      </c>
      <c r="C1104">
        <f>'A2. Foundational Capabilities'!I154</f>
        <v>0</v>
      </c>
    </row>
    <row r="1105" spans="1:3" x14ac:dyDescent="0.25">
      <c r="A1105" t="s">
        <v>921</v>
      </c>
      <c r="B1105" t="s">
        <v>1414</v>
      </c>
      <c r="C1105">
        <f>'A2. Foundational Capabilities'!I155</f>
        <v>0</v>
      </c>
    </row>
    <row r="1106" spans="1:3" x14ac:dyDescent="0.25">
      <c r="A1106" t="s">
        <v>921</v>
      </c>
      <c r="B1106" t="s">
        <v>1415</v>
      </c>
      <c r="C1106">
        <f>'A2. Foundational Capabilities'!I156</f>
        <v>0</v>
      </c>
    </row>
    <row r="1107" spans="1:3" x14ac:dyDescent="0.25">
      <c r="A1107" t="s">
        <v>921</v>
      </c>
      <c r="B1107" t="s">
        <v>1416</v>
      </c>
      <c r="C1107">
        <f>'A2. Foundational Capabilities'!I157</f>
        <v>0</v>
      </c>
    </row>
    <row r="1108" spans="1:3" x14ac:dyDescent="0.25">
      <c r="A1108" t="s">
        <v>921</v>
      </c>
      <c r="B1108" t="s">
        <v>1417</v>
      </c>
      <c r="C1108">
        <f>'A2. Foundational Capabilities'!I158</f>
        <v>0</v>
      </c>
    </row>
    <row r="1109" spans="1:3" x14ac:dyDescent="0.25">
      <c r="A1109" t="s">
        <v>921</v>
      </c>
      <c r="B1109" t="s">
        <v>1418</v>
      </c>
      <c r="C1109">
        <f>'A2. Foundational Capabilities'!I159</f>
        <v>0</v>
      </c>
    </row>
    <row r="1110" spans="1:3" x14ac:dyDescent="0.25">
      <c r="A1110" t="s">
        <v>921</v>
      </c>
      <c r="B1110" t="s">
        <v>1419</v>
      </c>
      <c r="C1110">
        <f>'A2. Foundational Capabilities'!I160</f>
        <v>0</v>
      </c>
    </row>
    <row r="1111" spans="1:3" x14ac:dyDescent="0.25">
      <c r="A1111" t="s">
        <v>921</v>
      </c>
      <c r="B1111" t="s">
        <v>1420</v>
      </c>
      <c r="C1111">
        <f>'A2. Foundational Capabilities'!I161</f>
        <v>0</v>
      </c>
    </row>
    <row r="1112" spans="1:3" x14ac:dyDescent="0.25">
      <c r="A1112" t="s">
        <v>921</v>
      </c>
      <c r="B1112" t="s">
        <v>1421</v>
      </c>
      <c r="C1112">
        <f>'A2. Foundational Capabilities'!I162</f>
        <v>0</v>
      </c>
    </row>
    <row r="1113" spans="1:3" x14ac:dyDescent="0.25">
      <c r="A1113" t="s">
        <v>921</v>
      </c>
      <c r="B1113" t="s">
        <v>1422</v>
      </c>
      <c r="C1113">
        <f>IF('A2. Foundational Capabilities'!E7="Agency not accredited and have not started accreditation process",1,IF('A2. Foundational Capabilities'!E7="Agency not accredited and have started accreditation process",2,IF('A2. Foundational Capabilities'!E7="Accreditation decision from PHAB pending",3,IF('A2. Foundational Capabilities'!E7="Accredited",4,IF('A2. Foundational Capabilities'!E7="Agency in the process of reaccreditation",5,)))))</f>
        <v>4</v>
      </c>
    </row>
    <row r="1114" spans="1:3" x14ac:dyDescent="0.25">
      <c r="A1114" t="s">
        <v>921</v>
      </c>
      <c r="B1114" t="s">
        <v>1423</v>
      </c>
      <c r="C1114" t="b">
        <v>0</v>
      </c>
    </row>
    <row r="1115" spans="1:3" x14ac:dyDescent="0.25">
      <c r="A1115" t="s">
        <v>921</v>
      </c>
      <c r="B1115" t="s">
        <v>1424</v>
      </c>
      <c r="C1115" t="b">
        <v>1</v>
      </c>
    </row>
    <row r="1116" spans="1:3" x14ac:dyDescent="0.25">
      <c r="A1116" t="s">
        <v>921</v>
      </c>
      <c r="B1116" t="s">
        <v>1425</v>
      </c>
      <c r="C1116" t="b">
        <v>1</v>
      </c>
    </row>
    <row r="1117" spans="1:3" x14ac:dyDescent="0.25">
      <c r="A1117" t="s">
        <v>921</v>
      </c>
      <c r="B1117" t="s">
        <v>1426</v>
      </c>
      <c r="C1117" t="b">
        <v>1</v>
      </c>
    </row>
    <row r="1118" spans="1:3" x14ac:dyDescent="0.25">
      <c r="A1118" t="s">
        <v>921</v>
      </c>
      <c r="B1118" t="s">
        <v>1427</v>
      </c>
      <c r="C1118" t="b">
        <v>1</v>
      </c>
    </row>
    <row r="1119" spans="1:3" x14ac:dyDescent="0.25">
      <c r="A1119" t="s">
        <v>1428</v>
      </c>
      <c r="B1119" t="s">
        <v>1429</v>
      </c>
      <c r="C1119" t="str">
        <f>'A3. Data Modernization'!B16</f>
        <v>Develop scope of work for Interoperability Business Analysis project</v>
      </c>
    </row>
    <row r="1120" spans="1:3" x14ac:dyDescent="0.25">
      <c r="A1120" t="s">
        <v>1428</v>
      </c>
      <c r="B1120" t="s">
        <v>1430</v>
      </c>
      <c r="C1120" t="str">
        <f>'A3. Data Modernization'!B17</f>
        <v>Establish contract with University of Missouri for professional services</v>
      </c>
    </row>
    <row r="1121" spans="1:3" x14ac:dyDescent="0.25">
      <c r="A1121" t="s">
        <v>1428</v>
      </c>
      <c r="B1121" t="s">
        <v>1431</v>
      </c>
      <c r="C1121" t="str">
        <f>'A3. Data Modernization'!B18</f>
        <v xml:space="preserve">Complete draft of interoperatbility assessment </v>
      </c>
    </row>
    <row r="1122" spans="1:3" x14ac:dyDescent="0.25">
      <c r="A1122" t="s">
        <v>1428</v>
      </c>
      <c r="B1122" t="s">
        <v>1432</v>
      </c>
      <c r="C1122" t="str">
        <f>'A3. Data Modernization'!B19</f>
        <v>Review resutlts and develop recommendations for DHSS leadership</v>
      </c>
    </row>
    <row r="1123" spans="1:3" x14ac:dyDescent="0.25">
      <c r="A1123" t="s">
        <v>1428</v>
      </c>
      <c r="B1123" t="s">
        <v>1433</v>
      </c>
      <c r="C1123">
        <f>'A3. Data Modernization'!B20</f>
        <v>0</v>
      </c>
    </row>
    <row r="1124" spans="1:3" x14ac:dyDescent="0.25">
      <c r="A1124" t="s">
        <v>1428</v>
      </c>
      <c r="B1124" t="s">
        <v>1434</v>
      </c>
      <c r="C1124" t="str">
        <f>'A3. Data Modernization'!B21</f>
        <v>Assess gaps in Missouri Cancer Registry to address CDC NPCR priorities, especially for automation and system efficiencies</v>
      </c>
    </row>
    <row r="1125" spans="1:3" x14ac:dyDescent="0.25">
      <c r="A1125" t="s">
        <v>1428</v>
      </c>
      <c r="B1125" t="s">
        <v>1435</v>
      </c>
      <c r="C1125">
        <f>'A3. Data Modernization'!B22</f>
        <v>0</v>
      </c>
    </row>
    <row r="1126" spans="1:3" x14ac:dyDescent="0.25">
      <c r="A1126" t="s">
        <v>1428</v>
      </c>
      <c r="B1126" t="s">
        <v>1436</v>
      </c>
      <c r="C1126">
        <f>'A3. Data Modernization'!B23</f>
        <v>0</v>
      </c>
    </row>
    <row r="1127" spans="1:3" x14ac:dyDescent="0.25">
      <c r="A1127" t="s">
        <v>1428</v>
      </c>
      <c r="B1127" t="s">
        <v>1437</v>
      </c>
      <c r="C1127">
        <f>'A3. Data Modernization'!B24</f>
        <v>0</v>
      </c>
    </row>
    <row r="1128" spans="1:3" x14ac:dyDescent="0.25">
      <c r="A1128" t="s">
        <v>1428</v>
      </c>
      <c r="B1128" t="s">
        <v>1438</v>
      </c>
      <c r="C1128">
        <f>'A3. Data Modernization'!B25</f>
        <v>0</v>
      </c>
    </row>
    <row r="1129" spans="1:3" x14ac:dyDescent="0.25">
      <c r="A1129" t="s">
        <v>1428</v>
      </c>
      <c r="B1129" t="s">
        <v>1439</v>
      </c>
      <c r="C1129" t="str">
        <f>'A3. Data Modernization'!B31</f>
        <v>Develop scope of work for "Hospitalization Surveillance System" project</v>
      </c>
    </row>
    <row r="1130" spans="1:3" x14ac:dyDescent="0.25">
      <c r="A1130" t="s">
        <v>1428</v>
      </c>
      <c r="B1130" t="s">
        <v>1440</v>
      </c>
      <c r="C1130" t="str">
        <f>'A3. Data Modernization'!B32</f>
        <v>Establish contract with Missouri Hospital Association (MHA) for data sharing</v>
      </c>
    </row>
    <row r="1131" spans="1:3" x14ac:dyDescent="0.25">
      <c r="A1131" t="s">
        <v>1428</v>
      </c>
      <c r="B1131" t="s">
        <v>1441</v>
      </c>
      <c r="C1131" t="str">
        <f>'A3. Data Modernization'!B33</f>
        <v>Finalize testing of DHSS links to MHA data warehouse for cases</v>
      </c>
    </row>
    <row r="1132" spans="1:3" x14ac:dyDescent="0.25">
      <c r="A1132" t="s">
        <v>1428</v>
      </c>
      <c r="B1132" t="s">
        <v>1442</v>
      </c>
      <c r="C1132" t="str">
        <f>'A3. Data Modernization'!B34</f>
        <v>Develop dashboards and other tools for enhancing surveillance capacity</v>
      </c>
    </row>
    <row r="1133" spans="1:3" x14ac:dyDescent="0.25">
      <c r="A1133" t="s">
        <v>1428</v>
      </c>
      <c r="B1133" t="s">
        <v>1443</v>
      </c>
      <c r="C1133" t="str">
        <f>'A3. Data Modernization'!B35</f>
        <v>Develop dissemintation plan to share data with key partners</v>
      </c>
    </row>
    <row r="1134" spans="1:3" x14ac:dyDescent="0.25">
      <c r="A1134" t="s">
        <v>1428</v>
      </c>
      <c r="B1134" t="s">
        <v>1444</v>
      </c>
      <c r="C1134">
        <f>'A3. Data Modernization'!B36</f>
        <v>0</v>
      </c>
    </row>
    <row r="1135" spans="1:3" x14ac:dyDescent="0.25">
      <c r="A1135" t="s">
        <v>1428</v>
      </c>
      <c r="B1135" t="s">
        <v>1445</v>
      </c>
      <c r="C1135" t="str">
        <f>'A3. Data Modernization'!B37</f>
        <v>Develop scope of work for "Missouri Cancer Registry" project</v>
      </c>
    </row>
    <row r="1136" spans="1:3" x14ac:dyDescent="0.25">
      <c r="A1136" t="s">
        <v>1428</v>
      </c>
      <c r="B1136" t="s">
        <v>1446</v>
      </c>
      <c r="C1136" t="str">
        <f>'A3. Data Modernization'!B38</f>
        <v>Develop testing plan for ePath and WebPlus</v>
      </c>
    </row>
    <row r="1137" spans="1:3" x14ac:dyDescent="0.25">
      <c r="A1137" t="s">
        <v>1428</v>
      </c>
      <c r="B1137" t="s">
        <v>1447</v>
      </c>
      <c r="C1137">
        <f>'A3. Data Modernization'!B39</f>
        <v>0</v>
      </c>
    </row>
    <row r="1138" spans="1:3" x14ac:dyDescent="0.25">
      <c r="A1138" t="s">
        <v>1428</v>
      </c>
      <c r="B1138" t="s">
        <v>1448</v>
      </c>
      <c r="C1138">
        <f>'A3. Data Modernization'!B40</f>
        <v>0</v>
      </c>
    </row>
    <row r="1139" spans="1:3" x14ac:dyDescent="0.25">
      <c r="A1139" t="s">
        <v>1428</v>
      </c>
      <c r="B1139" t="s">
        <v>1449</v>
      </c>
      <c r="C1139" t="str">
        <f>'A3. Data Modernization'!B46</f>
        <v>Develop training plan for access and use of hospitalization data</v>
      </c>
    </row>
    <row r="1140" spans="1:3" x14ac:dyDescent="0.25">
      <c r="A1140" t="s">
        <v>1428</v>
      </c>
      <c r="B1140" t="s">
        <v>1450</v>
      </c>
      <c r="C1140" t="str">
        <f>'A3. Data Modernization'!B47</f>
        <v>Develop workplan for Missouri Cancer Registry project</v>
      </c>
    </row>
    <row r="1141" spans="1:3" x14ac:dyDescent="0.25">
      <c r="A1141" t="s">
        <v>1428</v>
      </c>
      <c r="B1141" t="s">
        <v>1451</v>
      </c>
      <c r="C1141" t="str">
        <f>'A3. Data Modernization'!B48</f>
        <v>Develop training for pathology laboratories on onboarding</v>
      </c>
    </row>
    <row r="1142" spans="1:3" x14ac:dyDescent="0.25">
      <c r="A1142" t="s">
        <v>1428</v>
      </c>
      <c r="B1142" t="s">
        <v>1452</v>
      </c>
      <c r="C1142">
        <f>'A3. Data Modernization'!B49</f>
        <v>0</v>
      </c>
    </row>
    <row r="1143" spans="1:3" x14ac:dyDescent="0.25">
      <c r="A1143" t="s">
        <v>1428</v>
      </c>
      <c r="B1143" t="s">
        <v>1453</v>
      </c>
      <c r="C1143">
        <f>'A3. Data Modernization'!B50</f>
        <v>0</v>
      </c>
    </row>
    <row r="1144" spans="1:3" x14ac:dyDescent="0.25">
      <c r="A1144" t="s">
        <v>1428</v>
      </c>
      <c r="B1144" t="s">
        <v>1454</v>
      </c>
      <c r="C1144">
        <f>'A3. Data Modernization'!B51</f>
        <v>0</v>
      </c>
    </row>
    <row r="1145" spans="1:3" x14ac:dyDescent="0.25">
      <c r="A1145" t="s">
        <v>1428</v>
      </c>
      <c r="B1145" t="s">
        <v>1455</v>
      </c>
      <c r="C1145">
        <f>'A3. Data Modernization'!B52</f>
        <v>0</v>
      </c>
    </row>
    <row r="1146" spans="1:3" x14ac:dyDescent="0.25">
      <c r="A1146" t="s">
        <v>1428</v>
      </c>
      <c r="B1146" t="s">
        <v>1456</v>
      </c>
      <c r="C1146">
        <f>'A3. Data Modernization'!B53</f>
        <v>0</v>
      </c>
    </row>
    <row r="1147" spans="1:3" x14ac:dyDescent="0.25">
      <c r="A1147" t="s">
        <v>1428</v>
      </c>
      <c r="B1147" t="s">
        <v>1457</v>
      </c>
      <c r="C1147">
        <f>'A3. Data Modernization'!B54</f>
        <v>0</v>
      </c>
    </row>
    <row r="1148" spans="1:3" x14ac:dyDescent="0.25">
      <c r="A1148" t="s">
        <v>1428</v>
      </c>
      <c r="B1148" t="s">
        <v>1458</v>
      </c>
      <c r="C1148">
        <f>'A3. Data Modernization'!B55</f>
        <v>0</v>
      </c>
    </row>
    <row r="1149" spans="1:3" x14ac:dyDescent="0.25">
      <c r="A1149" t="s">
        <v>1428</v>
      </c>
      <c r="B1149" t="s">
        <v>1459</v>
      </c>
      <c r="C1149">
        <f>'A3. Data Modernization'!B65</f>
        <v>0</v>
      </c>
    </row>
    <row r="1150" spans="1:3" x14ac:dyDescent="0.25">
      <c r="A1150" t="s">
        <v>1428</v>
      </c>
      <c r="B1150" t="s">
        <v>1460</v>
      </c>
      <c r="C1150">
        <f>'A3. Data Modernization'!B66</f>
        <v>0</v>
      </c>
    </row>
    <row r="1151" spans="1:3" x14ac:dyDescent="0.25">
      <c r="A1151" t="s">
        <v>1428</v>
      </c>
      <c r="B1151" t="s">
        <v>1461</v>
      </c>
      <c r="C1151">
        <f>'A3. Data Modernization'!B67</f>
        <v>0</v>
      </c>
    </row>
    <row r="1152" spans="1:3" x14ac:dyDescent="0.25">
      <c r="A1152" t="s">
        <v>1428</v>
      </c>
      <c r="B1152" t="s">
        <v>1462</v>
      </c>
      <c r="C1152">
        <f>'A3. Data Modernization'!B68</f>
        <v>0</v>
      </c>
    </row>
    <row r="1153" spans="1:3" x14ac:dyDescent="0.25">
      <c r="A1153" t="s">
        <v>1428</v>
      </c>
      <c r="B1153" t="s">
        <v>1463</v>
      </c>
      <c r="C1153">
        <f>'A3. Data Modernization'!B69</f>
        <v>0</v>
      </c>
    </row>
    <row r="1154" spans="1:3" x14ac:dyDescent="0.25">
      <c r="A1154" t="s">
        <v>1428</v>
      </c>
      <c r="B1154" t="s">
        <v>1464</v>
      </c>
      <c r="C1154">
        <f>'A3. Data Modernization'!B70</f>
        <v>0</v>
      </c>
    </row>
    <row r="1155" spans="1:3" x14ac:dyDescent="0.25">
      <c r="A1155" t="s">
        <v>1428</v>
      </c>
      <c r="B1155" t="s">
        <v>1465</v>
      </c>
      <c r="C1155">
        <f>'A3. Data Modernization'!B71</f>
        <v>0</v>
      </c>
    </row>
    <row r="1156" spans="1:3" x14ac:dyDescent="0.25">
      <c r="A1156" t="s">
        <v>1428</v>
      </c>
      <c r="B1156" t="s">
        <v>1466</v>
      </c>
      <c r="C1156">
        <f>'A3. Data Modernization'!B77</f>
        <v>0</v>
      </c>
    </row>
    <row r="1157" spans="1:3" x14ac:dyDescent="0.25">
      <c r="A1157" t="s">
        <v>1428</v>
      </c>
      <c r="B1157" t="s">
        <v>1467</v>
      </c>
      <c r="C1157">
        <f>'A3. Data Modernization'!B78</f>
        <v>0</v>
      </c>
    </row>
    <row r="1158" spans="1:3" x14ac:dyDescent="0.25">
      <c r="A1158" t="s">
        <v>1428</v>
      </c>
      <c r="B1158" t="s">
        <v>1468</v>
      </c>
      <c r="C1158">
        <f>'A3. Data Modernization'!B79</f>
        <v>0</v>
      </c>
    </row>
    <row r="1159" spans="1:3" x14ac:dyDescent="0.25">
      <c r="A1159" t="s">
        <v>1428</v>
      </c>
      <c r="B1159" t="s">
        <v>1469</v>
      </c>
      <c r="C1159">
        <f>'A3. Data Modernization'!B80</f>
        <v>0</v>
      </c>
    </row>
    <row r="1160" spans="1:3" x14ac:dyDescent="0.25">
      <c r="A1160" t="s">
        <v>1428</v>
      </c>
      <c r="B1160" t="s">
        <v>1470</v>
      </c>
      <c r="C1160">
        <f>'A3. Data Modernization'!B81</f>
        <v>0</v>
      </c>
    </row>
    <row r="1161" spans="1:3" x14ac:dyDescent="0.25">
      <c r="A1161" t="s">
        <v>1428</v>
      </c>
      <c r="B1161" t="s">
        <v>1471</v>
      </c>
      <c r="C1161">
        <f>'A3. Data Modernization'!B82</f>
        <v>0</v>
      </c>
    </row>
    <row r="1162" spans="1:3" x14ac:dyDescent="0.25">
      <c r="A1162" t="s">
        <v>1428</v>
      </c>
      <c r="B1162" t="s">
        <v>1472</v>
      </c>
      <c r="C1162">
        <f>'A3. Data Modernization'!B83</f>
        <v>0</v>
      </c>
    </row>
    <row r="1163" spans="1:3" x14ac:dyDescent="0.25">
      <c r="A1163" t="s">
        <v>1428</v>
      </c>
      <c r="B1163" t="s">
        <v>1473</v>
      </c>
      <c r="C1163">
        <f>'A3. Data Modernization'!B84</f>
        <v>0</v>
      </c>
    </row>
    <row r="1164" spans="1:3" x14ac:dyDescent="0.25">
      <c r="A1164" t="s">
        <v>1428</v>
      </c>
      <c r="B1164" t="s">
        <v>1474</v>
      </c>
      <c r="C1164">
        <f>'A3. Data Modernization'!B85</f>
        <v>0</v>
      </c>
    </row>
    <row r="1165" spans="1:3" x14ac:dyDescent="0.25">
      <c r="A1165" t="s">
        <v>1428</v>
      </c>
      <c r="B1165" t="s">
        <v>1475</v>
      </c>
      <c r="C1165">
        <f>'A3. Data Modernization'!B86</f>
        <v>0</v>
      </c>
    </row>
    <row r="1166" spans="1:3" x14ac:dyDescent="0.25">
      <c r="A1166" t="s">
        <v>1428</v>
      </c>
      <c r="B1166" t="s">
        <v>1476</v>
      </c>
      <c r="C1166">
        <f>'A3. Data Modernization'!B93</f>
        <v>0</v>
      </c>
    </row>
    <row r="1167" spans="1:3" x14ac:dyDescent="0.25">
      <c r="A1167" t="s">
        <v>1428</v>
      </c>
      <c r="B1167" t="s">
        <v>1477</v>
      </c>
      <c r="C1167">
        <f>'A3. Data Modernization'!B94</f>
        <v>0</v>
      </c>
    </row>
    <row r="1168" spans="1:3" x14ac:dyDescent="0.25">
      <c r="A1168" t="s">
        <v>1428</v>
      </c>
      <c r="B1168" t="s">
        <v>1478</v>
      </c>
      <c r="C1168">
        <f>'A3. Data Modernization'!B95</f>
        <v>0</v>
      </c>
    </row>
    <row r="1169" spans="1:3" x14ac:dyDescent="0.25">
      <c r="A1169" t="s">
        <v>1428</v>
      </c>
      <c r="B1169" t="s">
        <v>1479</v>
      </c>
      <c r="C1169">
        <f>'A3. Data Modernization'!B96</f>
        <v>0</v>
      </c>
    </row>
    <row r="1170" spans="1:3" x14ac:dyDescent="0.25">
      <c r="A1170" t="s">
        <v>1428</v>
      </c>
      <c r="B1170" t="s">
        <v>1480</v>
      </c>
      <c r="C1170">
        <f>'A3. Data Modernization'!B97</f>
        <v>0</v>
      </c>
    </row>
    <row r="1171" spans="1:3" x14ac:dyDescent="0.25">
      <c r="A1171" t="s">
        <v>1428</v>
      </c>
      <c r="B1171" t="s">
        <v>1481</v>
      </c>
      <c r="C1171">
        <f>'A3. Data Modernization'!B98</f>
        <v>0</v>
      </c>
    </row>
    <row r="1172" spans="1:3" x14ac:dyDescent="0.25">
      <c r="A1172" t="s">
        <v>1428</v>
      </c>
      <c r="B1172" t="s">
        <v>1482</v>
      </c>
      <c r="C1172">
        <f>'A3. Data Modernization'!B99</f>
        <v>0</v>
      </c>
    </row>
    <row r="1173" spans="1:3" x14ac:dyDescent="0.25">
      <c r="A1173" t="s">
        <v>1428</v>
      </c>
      <c r="B1173" t="s">
        <v>1483</v>
      </c>
      <c r="C1173">
        <f>'A3. Data Modernization'!B100</f>
        <v>0</v>
      </c>
    </row>
    <row r="1174" spans="1:3" x14ac:dyDescent="0.25">
      <c r="A1174" t="s">
        <v>1428</v>
      </c>
      <c r="B1174" t="s">
        <v>1484</v>
      </c>
      <c r="C1174">
        <f>'A3. Data Modernization'!B101</f>
        <v>0</v>
      </c>
    </row>
    <row r="1175" spans="1:3" x14ac:dyDescent="0.25">
      <c r="A1175" t="s">
        <v>1428</v>
      </c>
      <c r="B1175" t="s">
        <v>1485</v>
      </c>
      <c r="C1175">
        <f>'A3. Data Modernization'!B102</f>
        <v>0</v>
      </c>
    </row>
    <row r="1176" spans="1:3" x14ac:dyDescent="0.25">
      <c r="A1176" t="s">
        <v>1428</v>
      </c>
      <c r="B1176" t="s">
        <v>1486</v>
      </c>
      <c r="C1176">
        <f>'A3. Data Modernization'!B109</f>
        <v>0</v>
      </c>
    </row>
    <row r="1177" spans="1:3" x14ac:dyDescent="0.25">
      <c r="A1177" t="s">
        <v>1428</v>
      </c>
      <c r="B1177" t="s">
        <v>1487</v>
      </c>
      <c r="C1177">
        <f>'A3. Data Modernization'!B110</f>
        <v>0</v>
      </c>
    </row>
    <row r="1178" spans="1:3" x14ac:dyDescent="0.25">
      <c r="A1178" t="s">
        <v>1428</v>
      </c>
      <c r="B1178" t="s">
        <v>1488</v>
      </c>
      <c r="C1178">
        <f>'A3. Data Modernization'!B111</f>
        <v>0</v>
      </c>
    </row>
    <row r="1179" spans="1:3" x14ac:dyDescent="0.25">
      <c r="A1179" t="s">
        <v>1428</v>
      </c>
      <c r="B1179" t="s">
        <v>1489</v>
      </c>
      <c r="C1179">
        <f>'A3. Data Modernization'!B112</f>
        <v>0</v>
      </c>
    </row>
    <row r="1180" spans="1:3" x14ac:dyDescent="0.25">
      <c r="A1180" t="s">
        <v>1428</v>
      </c>
      <c r="B1180" t="s">
        <v>1490</v>
      </c>
      <c r="C1180">
        <f>'A3. Data Modernization'!B113</f>
        <v>0</v>
      </c>
    </row>
    <row r="1181" spans="1:3" x14ac:dyDescent="0.25">
      <c r="A1181" t="s">
        <v>1428</v>
      </c>
      <c r="B1181" t="s">
        <v>1491</v>
      </c>
      <c r="C1181">
        <f>'A3. Data Modernization'!B114</f>
        <v>0</v>
      </c>
    </row>
    <row r="1182" spans="1:3" x14ac:dyDescent="0.25">
      <c r="A1182" t="s">
        <v>1428</v>
      </c>
      <c r="B1182" t="s">
        <v>1492</v>
      </c>
      <c r="C1182">
        <f>'A3. Data Modernization'!B115</f>
        <v>0</v>
      </c>
    </row>
    <row r="1183" spans="1:3" x14ac:dyDescent="0.25">
      <c r="A1183" t="s">
        <v>1428</v>
      </c>
      <c r="B1183" t="s">
        <v>1493</v>
      </c>
      <c r="C1183">
        <f>'A3. Data Modernization'!B116</f>
        <v>0</v>
      </c>
    </row>
    <row r="1184" spans="1:3" x14ac:dyDescent="0.25">
      <c r="A1184" t="s">
        <v>1428</v>
      </c>
      <c r="B1184" t="s">
        <v>1494</v>
      </c>
      <c r="C1184">
        <f>'A3. Data Modernization'!B117</f>
        <v>0</v>
      </c>
    </row>
    <row r="1185" spans="1:3" x14ac:dyDescent="0.25">
      <c r="A1185" t="s">
        <v>1428</v>
      </c>
      <c r="B1185" t="s">
        <v>1495</v>
      </c>
      <c r="C1185">
        <f>'A3. Data Modernization'!B118</f>
        <v>0</v>
      </c>
    </row>
    <row r="1186" spans="1:3" x14ac:dyDescent="0.25">
      <c r="A1186" t="s">
        <v>1428</v>
      </c>
      <c r="B1186" t="s">
        <v>1496</v>
      </c>
      <c r="C1186">
        <f>'A3. Data Modernization'!B125</f>
        <v>0</v>
      </c>
    </row>
    <row r="1187" spans="1:3" x14ac:dyDescent="0.25">
      <c r="A1187" t="s">
        <v>1428</v>
      </c>
      <c r="B1187" t="s">
        <v>1497</v>
      </c>
      <c r="C1187">
        <f>'A3. Data Modernization'!B126</f>
        <v>0</v>
      </c>
    </row>
    <row r="1188" spans="1:3" x14ac:dyDescent="0.25">
      <c r="A1188" t="s">
        <v>1428</v>
      </c>
      <c r="B1188" t="s">
        <v>1498</v>
      </c>
      <c r="C1188">
        <f>'A3. Data Modernization'!B127</f>
        <v>0</v>
      </c>
    </row>
    <row r="1189" spans="1:3" x14ac:dyDescent="0.25">
      <c r="A1189" t="s">
        <v>1428</v>
      </c>
      <c r="B1189" t="s">
        <v>1499</v>
      </c>
      <c r="C1189">
        <f>'A3. Data Modernization'!B128</f>
        <v>0</v>
      </c>
    </row>
    <row r="1190" spans="1:3" x14ac:dyDescent="0.25">
      <c r="A1190" t="s">
        <v>1428</v>
      </c>
      <c r="B1190" t="s">
        <v>1500</v>
      </c>
      <c r="C1190">
        <f>'A3. Data Modernization'!B129</f>
        <v>0</v>
      </c>
    </row>
    <row r="1191" spans="1:3" x14ac:dyDescent="0.25">
      <c r="A1191" t="s">
        <v>1428</v>
      </c>
      <c r="B1191" t="s">
        <v>1501</v>
      </c>
      <c r="C1191">
        <f>'A3. Data Modernization'!B130</f>
        <v>0</v>
      </c>
    </row>
    <row r="1192" spans="1:3" x14ac:dyDescent="0.25">
      <c r="A1192" t="s">
        <v>1428</v>
      </c>
      <c r="B1192" t="s">
        <v>1502</v>
      </c>
      <c r="C1192">
        <f>'A3. Data Modernization'!B131</f>
        <v>0</v>
      </c>
    </row>
    <row r="1193" spans="1:3" x14ac:dyDescent="0.25">
      <c r="A1193" t="s">
        <v>1428</v>
      </c>
      <c r="B1193" t="s">
        <v>1503</v>
      </c>
      <c r="C1193">
        <f>'A3. Data Modernization'!B132</f>
        <v>0</v>
      </c>
    </row>
    <row r="1194" spans="1:3" x14ac:dyDescent="0.25">
      <c r="A1194" t="s">
        <v>1428</v>
      </c>
      <c r="B1194" t="s">
        <v>1504</v>
      </c>
      <c r="C1194">
        <f>'A3. Data Modernization'!B133</f>
        <v>0</v>
      </c>
    </row>
    <row r="1195" spans="1:3" x14ac:dyDescent="0.25">
      <c r="A1195" t="s">
        <v>1428</v>
      </c>
      <c r="B1195" t="s">
        <v>1505</v>
      </c>
      <c r="C1195">
        <f>'A3. Data Modernization'!B134</f>
        <v>0</v>
      </c>
    </row>
    <row r="1196" spans="1:3" x14ac:dyDescent="0.25">
      <c r="A1196" t="s">
        <v>1428</v>
      </c>
      <c r="B1196" t="s">
        <v>1506</v>
      </c>
      <c r="C1196">
        <f>'A3. Data Modernization'!B141</f>
        <v>0</v>
      </c>
    </row>
    <row r="1197" spans="1:3" x14ac:dyDescent="0.25">
      <c r="A1197" t="s">
        <v>1428</v>
      </c>
      <c r="B1197" t="s">
        <v>1507</v>
      </c>
      <c r="C1197">
        <f>'A3. Data Modernization'!B142</f>
        <v>0</v>
      </c>
    </row>
    <row r="1198" spans="1:3" x14ac:dyDescent="0.25">
      <c r="A1198" t="s">
        <v>1428</v>
      </c>
      <c r="B1198" t="s">
        <v>1508</v>
      </c>
      <c r="C1198">
        <f>'A3. Data Modernization'!B143</f>
        <v>0</v>
      </c>
    </row>
    <row r="1199" spans="1:3" x14ac:dyDescent="0.25">
      <c r="A1199" t="s">
        <v>1428</v>
      </c>
      <c r="B1199" t="s">
        <v>1509</v>
      </c>
      <c r="C1199">
        <f>'A3. Data Modernization'!B144</f>
        <v>0</v>
      </c>
    </row>
    <row r="1200" spans="1:3" x14ac:dyDescent="0.25">
      <c r="A1200" t="s">
        <v>1428</v>
      </c>
      <c r="B1200" t="s">
        <v>1510</v>
      </c>
      <c r="C1200">
        <f>'A3. Data Modernization'!B145</f>
        <v>0</v>
      </c>
    </row>
    <row r="1201" spans="1:3" x14ac:dyDescent="0.25">
      <c r="A1201" t="s">
        <v>1428</v>
      </c>
      <c r="B1201" t="s">
        <v>1511</v>
      </c>
      <c r="C1201">
        <f>'A3. Data Modernization'!B146</f>
        <v>0</v>
      </c>
    </row>
    <row r="1202" spans="1:3" x14ac:dyDescent="0.25">
      <c r="A1202" t="s">
        <v>1428</v>
      </c>
      <c r="B1202" t="s">
        <v>1512</v>
      </c>
      <c r="C1202">
        <f>'A3. Data Modernization'!B147</f>
        <v>0</v>
      </c>
    </row>
    <row r="1203" spans="1:3" x14ac:dyDescent="0.25">
      <c r="A1203" t="s">
        <v>1428</v>
      </c>
      <c r="B1203" t="s">
        <v>1513</v>
      </c>
      <c r="C1203">
        <f>'A3. Data Modernization'!B148</f>
        <v>0</v>
      </c>
    </row>
    <row r="1204" spans="1:3" x14ac:dyDescent="0.25">
      <c r="A1204" t="s">
        <v>1428</v>
      </c>
      <c r="B1204" t="s">
        <v>1514</v>
      </c>
      <c r="C1204">
        <f>'A3. Data Modernization'!B149</f>
        <v>0</v>
      </c>
    </row>
    <row r="1205" spans="1:3" x14ac:dyDescent="0.25">
      <c r="A1205" t="s">
        <v>1428</v>
      </c>
      <c r="B1205" t="s">
        <v>1515</v>
      </c>
      <c r="C1205">
        <f>'A3. Data Modernization'!B150</f>
        <v>0</v>
      </c>
    </row>
    <row r="1206" spans="1:3" x14ac:dyDescent="0.25">
      <c r="A1206" t="s">
        <v>1428</v>
      </c>
      <c r="B1206" t="s">
        <v>1516</v>
      </c>
      <c r="C1206">
        <f>'A3. Data Modernization'!B157</f>
        <v>0</v>
      </c>
    </row>
    <row r="1207" spans="1:3" x14ac:dyDescent="0.25">
      <c r="A1207" t="s">
        <v>1428</v>
      </c>
      <c r="B1207" t="s">
        <v>1517</v>
      </c>
      <c r="C1207">
        <f>'A3. Data Modernization'!B158</f>
        <v>0</v>
      </c>
    </row>
    <row r="1208" spans="1:3" x14ac:dyDescent="0.25">
      <c r="A1208" t="s">
        <v>1428</v>
      </c>
      <c r="B1208" t="s">
        <v>1518</v>
      </c>
      <c r="C1208">
        <f>'A3. Data Modernization'!B159</f>
        <v>0</v>
      </c>
    </row>
    <row r="1209" spans="1:3" x14ac:dyDescent="0.25">
      <c r="A1209" t="s">
        <v>1428</v>
      </c>
      <c r="B1209" t="s">
        <v>1519</v>
      </c>
      <c r="C1209">
        <f>'A3. Data Modernization'!B160</f>
        <v>0</v>
      </c>
    </row>
    <row r="1210" spans="1:3" x14ac:dyDescent="0.25">
      <c r="A1210" t="s">
        <v>1428</v>
      </c>
      <c r="B1210" t="s">
        <v>1520</v>
      </c>
      <c r="C1210">
        <f>'A3. Data Modernization'!B161</f>
        <v>0</v>
      </c>
    </row>
    <row r="1211" spans="1:3" x14ac:dyDescent="0.25">
      <c r="A1211" t="s">
        <v>1428</v>
      </c>
      <c r="B1211" t="s">
        <v>1521</v>
      </c>
      <c r="C1211">
        <f>'A3. Data Modernization'!B162</f>
        <v>0</v>
      </c>
    </row>
    <row r="1212" spans="1:3" x14ac:dyDescent="0.25">
      <c r="A1212" t="s">
        <v>1428</v>
      </c>
      <c r="B1212" t="s">
        <v>1522</v>
      </c>
      <c r="C1212">
        <f>'A3. Data Modernization'!B163</f>
        <v>0</v>
      </c>
    </row>
    <row r="1213" spans="1:3" x14ac:dyDescent="0.25">
      <c r="A1213" t="s">
        <v>1428</v>
      </c>
      <c r="B1213" t="s">
        <v>1523</v>
      </c>
      <c r="C1213">
        <f>'A3. Data Modernization'!B164</f>
        <v>0</v>
      </c>
    </row>
    <row r="1214" spans="1:3" x14ac:dyDescent="0.25">
      <c r="A1214" t="s">
        <v>1428</v>
      </c>
      <c r="B1214" t="s">
        <v>1524</v>
      </c>
      <c r="C1214">
        <f>'A3. Data Modernization'!B165</f>
        <v>0</v>
      </c>
    </row>
    <row r="1215" spans="1:3" x14ac:dyDescent="0.25">
      <c r="A1215" t="s">
        <v>1428</v>
      </c>
      <c r="B1215" t="s">
        <v>1525</v>
      </c>
      <c r="C1215">
        <f>'A3. Data Modernization'!B166</f>
        <v>0</v>
      </c>
    </row>
    <row r="1216" spans="1:3" x14ac:dyDescent="0.25">
      <c r="A1216" t="s">
        <v>1428</v>
      </c>
      <c r="B1216" t="s">
        <v>1526</v>
      </c>
      <c r="C1216" t="str">
        <f>'A3. Data Modernization'!E16</f>
        <v>Office of Epidemiology</v>
      </c>
    </row>
    <row r="1217" spans="1:3" x14ac:dyDescent="0.25">
      <c r="A1217" t="s">
        <v>1428</v>
      </c>
      <c r="B1217" t="s">
        <v>1527</v>
      </c>
      <c r="C1217" t="str">
        <f>'A3. Data Modernization'!E17</f>
        <v>Office of Epidemiology</v>
      </c>
    </row>
    <row r="1218" spans="1:3" x14ac:dyDescent="0.25">
      <c r="A1218" t="s">
        <v>1428</v>
      </c>
      <c r="B1218" t="s">
        <v>1528</v>
      </c>
      <c r="C1218" t="str">
        <f>'A3. Data Modernization'!E18</f>
        <v>University of Missouri</v>
      </c>
    </row>
    <row r="1219" spans="1:3" x14ac:dyDescent="0.25">
      <c r="A1219" t="s">
        <v>1428</v>
      </c>
      <c r="B1219" t="s">
        <v>1529</v>
      </c>
      <c r="C1219" t="str">
        <f>'A3. Data Modernization'!E19</f>
        <v>Office of Epidemiology</v>
      </c>
    </row>
    <row r="1220" spans="1:3" x14ac:dyDescent="0.25">
      <c r="A1220" t="s">
        <v>1428</v>
      </c>
      <c r="B1220" t="s">
        <v>1530</v>
      </c>
      <c r="C1220">
        <f>'A3. Data Modernization'!E20</f>
        <v>0</v>
      </c>
    </row>
    <row r="1221" spans="1:3" x14ac:dyDescent="0.25">
      <c r="A1221" t="s">
        <v>1428</v>
      </c>
      <c r="B1221" t="s">
        <v>1531</v>
      </c>
      <c r="C1221" t="str">
        <f>'A3. Data Modernization'!E21</f>
        <v>Office of Epidemiology</v>
      </c>
    </row>
    <row r="1222" spans="1:3" x14ac:dyDescent="0.25">
      <c r="A1222" t="s">
        <v>1428</v>
      </c>
      <c r="B1222" t="s">
        <v>1532</v>
      </c>
      <c r="C1222">
        <f>'A3. Data Modernization'!E22</f>
        <v>0</v>
      </c>
    </row>
    <row r="1223" spans="1:3" x14ac:dyDescent="0.25">
      <c r="A1223" t="s">
        <v>1428</v>
      </c>
      <c r="B1223" t="s">
        <v>1533</v>
      </c>
      <c r="C1223">
        <f>'A3. Data Modernization'!E23</f>
        <v>0</v>
      </c>
    </row>
    <row r="1224" spans="1:3" x14ac:dyDescent="0.25">
      <c r="A1224" t="s">
        <v>1428</v>
      </c>
      <c r="B1224" t="s">
        <v>1534</v>
      </c>
      <c r="C1224">
        <f>'A3. Data Modernization'!E24</f>
        <v>0</v>
      </c>
    </row>
    <row r="1225" spans="1:3" x14ac:dyDescent="0.25">
      <c r="A1225" t="s">
        <v>1428</v>
      </c>
      <c r="B1225" t="s">
        <v>1535</v>
      </c>
      <c r="C1225">
        <f>'A3. Data Modernization'!E25</f>
        <v>0</v>
      </c>
    </row>
    <row r="1226" spans="1:3" x14ac:dyDescent="0.25">
      <c r="A1226" t="s">
        <v>1428</v>
      </c>
      <c r="B1226" t="s">
        <v>1536</v>
      </c>
      <c r="C1226" t="str">
        <f>'A3. Data Modernization'!E31</f>
        <v>Office of Epidemiology</v>
      </c>
    </row>
    <row r="1227" spans="1:3" x14ac:dyDescent="0.25">
      <c r="A1227" t="s">
        <v>1428</v>
      </c>
      <c r="B1227" t="s">
        <v>1537</v>
      </c>
      <c r="C1227" t="str">
        <f>'A3. Data Modernization'!E32</f>
        <v>Office of Epidemiology</v>
      </c>
    </row>
    <row r="1228" spans="1:3" x14ac:dyDescent="0.25">
      <c r="A1228" t="s">
        <v>1428</v>
      </c>
      <c r="B1228" t="s">
        <v>1538</v>
      </c>
      <c r="C1228" t="str">
        <f>'A3. Data Modernization'!E33</f>
        <v>Missouri Hospital Association</v>
      </c>
    </row>
    <row r="1229" spans="1:3" x14ac:dyDescent="0.25">
      <c r="A1229" t="s">
        <v>1428</v>
      </c>
      <c r="B1229" t="s">
        <v>1539</v>
      </c>
      <c r="C1229" t="str">
        <f>'A3. Data Modernization'!E34</f>
        <v>Missouri Hospital Association</v>
      </c>
    </row>
    <row r="1230" spans="1:3" x14ac:dyDescent="0.25">
      <c r="A1230" t="s">
        <v>1428</v>
      </c>
      <c r="B1230" t="s">
        <v>1540</v>
      </c>
      <c r="C1230" t="str">
        <f>'A3. Data Modernization'!E35</f>
        <v>Office of Epidemiology</v>
      </c>
    </row>
    <row r="1231" spans="1:3" x14ac:dyDescent="0.25">
      <c r="A1231" t="s">
        <v>1428</v>
      </c>
      <c r="B1231" t="s">
        <v>1541</v>
      </c>
      <c r="C1231">
        <f>'A3. Data Modernization'!E36</f>
        <v>0</v>
      </c>
    </row>
    <row r="1232" spans="1:3" x14ac:dyDescent="0.25">
      <c r="A1232" t="s">
        <v>1428</v>
      </c>
      <c r="B1232" t="s">
        <v>1542</v>
      </c>
      <c r="C1232" t="str">
        <f>'A3. Data Modernization'!E37</f>
        <v>Office of Epidemiology</v>
      </c>
    </row>
    <row r="1233" spans="1:3" x14ac:dyDescent="0.25">
      <c r="A1233" t="s">
        <v>1428</v>
      </c>
      <c r="B1233" t="s">
        <v>1543</v>
      </c>
      <c r="C1233">
        <f>'A3. Data Modernization'!E38</f>
        <v>0</v>
      </c>
    </row>
    <row r="1234" spans="1:3" x14ac:dyDescent="0.25">
      <c r="A1234" t="s">
        <v>1428</v>
      </c>
      <c r="B1234" t="s">
        <v>1544</v>
      </c>
      <c r="C1234">
        <f>'A3. Data Modernization'!E39</f>
        <v>0</v>
      </c>
    </row>
    <row r="1235" spans="1:3" x14ac:dyDescent="0.25">
      <c r="A1235" t="s">
        <v>1428</v>
      </c>
      <c r="B1235" t="s">
        <v>1545</v>
      </c>
      <c r="C1235">
        <f>'A3. Data Modernization'!E40</f>
        <v>0</v>
      </c>
    </row>
    <row r="1236" spans="1:3" x14ac:dyDescent="0.25">
      <c r="A1236" t="s">
        <v>1428</v>
      </c>
      <c r="B1236" t="s">
        <v>1546</v>
      </c>
      <c r="C1236" t="str">
        <f>'A3. Data Modernization'!E46</f>
        <v>Missouri Hospital Association</v>
      </c>
    </row>
    <row r="1237" spans="1:3" x14ac:dyDescent="0.25">
      <c r="A1237" t="s">
        <v>1428</v>
      </c>
      <c r="B1237" t="s">
        <v>1547</v>
      </c>
      <c r="C1237" t="str">
        <f>'A3. Data Modernization'!E47</f>
        <v>Missouri Cancer Registry</v>
      </c>
    </row>
    <row r="1238" spans="1:3" x14ac:dyDescent="0.25">
      <c r="A1238" t="s">
        <v>1428</v>
      </c>
      <c r="B1238" t="s">
        <v>1548</v>
      </c>
      <c r="C1238" t="str">
        <f>'A3. Data Modernization'!E48</f>
        <v>Missouri Cancer Registry</v>
      </c>
    </row>
    <row r="1239" spans="1:3" x14ac:dyDescent="0.25">
      <c r="A1239" t="s">
        <v>1428</v>
      </c>
      <c r="B1239" t="s">
        <v>1549</v>
      </c>
      <c r="C1239">
        <f>'A3. Data Modernization'!E49</f>
        <v>0</v>
      </c>
    </row>
    <row r="1240" spans="1:3" x14ac:dyDescent="0.25">
      <c r="A1240" t="s">
        <v>1428</v>
      </c>
      <c r="B1240" t="s">
        <v>1550</v>
      </c>
      <c r="C1240">
        <f>'A3. Data Modernization'!E50</f>
        <v>0</v>
      </c>
    </row>
    <row r="1241" spans="1:3" x14ac:dyDescent="0.25">
      <c r="A1241" t="s">
        <v>1428</v>
      </c>
      <c r="B1241" t="s">
        <v>1551</v>
      </c>
      <c r="C1241">
        <f>'A3. Data Modernization'!E51</f>
        <v>0</v>
      </c>
    </row>
    <row r="1242" spans="1:3" x14ac:dyDescent="0.25">
      <c r="A1242" t="s">
        <v>1428</v>
      </c>
      <c r="B1242" t="s">
        <v>1552</v>
      </c>
      <c r="C1242">
        <f>'A3. Data Modernization'!E52</f>
        <v>0</v>
      </c>
    </row>
    <row r="1243" spans="1:3" x14ac:dyDescent="0.25">
      <c r="A1243" t="s">
        <v>1428</v>
      </c>
      <c r="B1243" t="s">
        <v>1553</v>
      </c>
      <c r="C1243">
        <f>'A3. Data Modernization'!E53</f>
        <v>0</v>
      </c>
    </row>
    <row r="1244" spans="1:3" x14ac:dyDescent="0.25">
      <c r="A1244" t="s">
        <v>1428</v>
      </c>
      <c r="B1244" t="s">
        <v>1554</v>
      </c>
      <c r="C1244">
        <f>'A3. Data Modernization'!E54</f>
        <v>0</v>
      </c>
    </row>
    <row r="1245" spans="1:3" x14ac:dyDescent="0.25">
      <c r="A1245" t="s">
        <v>1428</v>
      </c>
      <c r="B1245" t="s">
        <v>1555</v>
      </c>
      <c r="C1245">
        <f>'A3. Data Modernization'!E55</f>
        <v>0</v>
      </c>
    </row>
    <row r="1246" spans="1:3" x14ac:dyDescent="0.25">
      <c r="A1246" t="s">
        <v>1428</v>
      </c>
      <c r="B1246" t="s">
        <v>1556</v>
      </c>
      <c r="C1246" t="str">
        <f>'A3. Data Modernization'!E62</f>
        <v>Office of Epidemiology</v>
      </c>
    </row>
    <row r="1247" spans="1:3" x14ac:dyDescent="0.25">
      <c r="A1247" t="s">
        <v>1428</v>
      </c>
      <c r="B1247" t="s">
        <v>1557</v>
      </c>
      <c r="C1247" t="str">
        <f>'A3. Data Modernization'!E63</f>
        <v>Office of Epidemiology</v>
      </c>
    </row>
    <row r="1248" spans="1:3" x14ac:dyDescent="0.25">
      <c r="A1248" t="s">
        <v>1428</v>
      </c>
      <c r="B1248" t="s">
        <v>1558</v>
      </c>
      <c r="C1248" t="str">
        <f>'A3. Data Modernization'!E64</f>
        <v>Office of Epidemiology</v>
      </c>
    </row>
    <row r="1249" spans="1:3" x14ac:dyDescent="0.25">
      <c r="A1249" t="s">
        <v>1428</v>
      </c>
      <c r="B1249" t="s">
        <v>1559</v>
      </c>
      <c r="C1249">
        <f>'A3. Data Modernization'!E65</f>
        <v>0</v>
      </c>
    </row>
    <row r="1250" spans="1:3" x14ac:dyDescent="0.25">
      <c r="A1250" t="s">
        <v>1428</v>
      </c>
      <c r="B1250" t="s">
        <v>1560</v>
      </c>
      <c r="C1250">
        <f>'A3. Data Modernization'!E66</f>
        <v>0</v>
      </c>
    </row>
    <row r="1251" spans="1:3" x14ac:dyDescent="0.25">
      <c r="A1251" t="s">
        <v>1428</v>
      </c>
      <c r="B1251" t="s">
        <v>1561</v>
      </c>
      <c r="C1251">
        <f>'A3. Data Modernization'!E67</f>
        <v>0</v>
      </c>
    </row>
    <row r="1252" spans="1:3" x14ac:dyDescent="0.25">
      <c r="A1252" t="s">
        <v>1428</v>
      </c>
      <c r="B1252" t="s">
        <v>1562</v>
      </c>
      <c r="C1252">
        <f>'A3. Data Modernization'!E68</f>
        <v>0</v>
      </c>
    </row>
    <row r="1253" spans="1:3" x14ac:dyDescent="0.25">
      <c r="A1253" t="s">
        <v>1428</v>
      </c>
      <c r="B1253" t="s">
        <v>1563</v>
      </c>
      <c r="C1253">
        <f>'A3. Data Modernization'!E69</f>
        <v>0</v>
      </c>
    </row>
    <row r="1254" spans="1:3" x14ac:dyDescent="0.25">
      <c r="A1254" t="s">
        <v>1428</v>
      </c>
      <c r="B1254" t="s">
        <v>1564</v>
      </c>
      <c r="C1254">
        <f>'A3. Data Modernization'!E70</f>
        <v>0</v>
      </c>
    </row>
    <row r="1255" spans="1:3" x14ac:dyDescent="0.25">
      <c r="A1255" t="s">
        <v>1428</v>
      </c>
      <c r="B1255" t="s">
        <v>1565</v>
      </c>
      <c r="C1255">
        <f>'A3. Data Modernization'!E71</f>
        <v>0</v>
      </c>
    </row>
    <row r="1256" spans="1:3" x14ac:dyDescent="0.25">
      <c r="A1256" t="s">
        <v>1428</v>
      </c>
      <c r="B1256" t="s">
        <v>1566</v>
      </c>
      <c r="C1256">
        <f>'A3. Data Modernization'!E77</f>
        <v>0</v>
      </c>
    </row>
    <row r="1257" spans="1:3" x14ac:dyDescent="0.25">
      <c r="A1257" t="s">
        <v>1428</v>
      </c>
      <c r="B1257" t="s">
        <v>1567</v>
      </c>
      <c r="C1257">
        <f>'A3. Data Modernization'!E78</f>
        <v>0</v>
      </c>
    </row>
    <row r="1258" spans="1:3" x14ac:dyDescent="0.25">
      <c r="A1258" t="s">
        <v>1428</v>
      </c>
      <c r="B1258" t="s">
        <v>1568</v>
      </c>
      <c r="C1258">
        <f>'A3. Data Modernization'!E79</f>
        <v>0</v>
      </c>
    </row>
    <row r="1259" spans="1:3" x14ac:dyDescent="0.25">
      <c r="A1259" t="s">
        <v>1428</v>
      </c>
      <c r="B1259" t="s">
        <v>1569</v>
      </c>
      <c r="C1259">
        <f>'A3. Data Modernization'!E80</f>
        <v>0</v>
      </c>
    </row>
    <row r="1260" spans="1:3" x14ac:dyDescent="0.25">
      <c r="A1260" t="s">
        <v>1428</v>
      </c>
      <c r="B1260" t="s">
        <v>1570</v>
      </c>
      <c r="C1260">
        <f>'A3. Data Modernization'!E81</f>
        <v>0</v>
      </c>
    </row>
    <row r="1261" spans="1:3" x14ac:dyDescent="0.25">
      <c r="A1261" t="s">
        <v>1428</v>
      </c>
      <c r="B1261" t="s">
        <v>1571</v>
      </c>
      <c r="C1261">
        <f>'A3. Data Modernization'!E82</f>
        <v>0</v>
      </c>
    </row>
    <row r="1262" spans="1:3" x14ac:dyDescent="0.25">
      <c r="A1262" t="s">
        <v>1428</v>
      </c>
      <c r="B1262" t="s">
        <v>1572</v>
      </c>
      <c r="C1262">
        <f>'A3. Data Modernization'!E83</f>
        <v>0</v>
      </c>
    </row>
    <row r="1263" spans="1:3" x14ac:dyDescent="0.25">
      <c r="A1263" t="s">
        <v>1428</v>
      </c>
      <c r="B1263" t="s">
        <v>1573</v>
      </c>
      <c r="C1263">
        <f>'A3. Data Modernization'!E84</f>
        <v>0</v>
      </c>
    </row>
    <row r="1264" spans="1:3" x14ac:dyDescent="0.25">
      <c r="A1264" t="s">
        <v>1428</v>
      </c>
      <c r="B1264" t="s">
        <v>1574</v>
      </c>
      <c r="C1264">
        <f>'A3. Data Modernization'!E85</f>
        <v>0</v>
      </c>
    </row>
    <row r="1265" spans="1:3" x14ac:dyDescent="0.25">
      <c r="A1265" t="s">
        <v>1428</v>
      </c>
      <c r="B1265" t="s">
        <v>1575</v>
      </c>
      <c r="C1265">
        <f>'A3. Data Modernization'!E86</f>
        <v>0</v>
      </c>
    </row>
    <row r="1266" spans="1:3" x14ac:dyDescent="0.25">
      <c r="A1266" t="s">
        <v>1428</v>
      </c>
      <c r="B1266" t="s">
        <v>1576</v>
      </c>
      <c r="C1266">
        <f>'A3. Data Modernization'!E93</f>
        <v>0</v>
      </c>
    </row>
    <row r="1267" spans="1:3" x14ac:dyDescent="0.25">
      <c r="A1267" t="s">
        <v>1428</v>
      </c>
      <c r="B1267" t="s">
        <v>1577</v>
      </c>
      <c r="C1267">
        <f>'A3. Data Modernization'!E94</f>
        <v>0</v>
      </c>
    </row>
    <row r="1268" spans="1:3" x14ac:dyDescent="0.25">
      <c r="A1268" t="s">
        <v>1428</v>
      </c>
      <c r="B1268" t="s">
        <v>1578</v>
      </c>
      <c r="C1268">
        <f>'A3. Data Modernization'!E95</f>
        <v>0</v>
      </c>
    </row>
    <row r="1269" spans="1:3" x14ac:dyDescent="0.25">
      <c r="A1269" t="s">
        <v>1428</v>
      </c>
      <c r="B1269" t="s">
        <v>1579</v>
      </c>
      <c r="C1269">
        <f>'A3. Data Modernization'!E96</f>
        <v>0</v>
      </c>
    </row>
    <row r="1270" spans="1:3" x14ac:dyDescent="0.25">
      <c r="A1270" t="s">
        <v>1428</v>
      </c>
      <c r="B1270" t="s">
        <v>1580</v>
      </c>
      <c r="C1270">
        <f>'A3. Data Modernization'!E97</f>
        <v>0</v>
      </c>
    </row>
    <row r="1271" spans="1:3" x14ac:dyDescent="0.25">
      <c r="A1271" t="s">
        <v>1428</v>
      </c>
      <c r="B1271" t="s">
        <v>1581</v>
      </c>
      <c r="C1271">
        <f>'A3. Data Modernization'!E98</f>
        <v>0</v>
      </c>
    </row>
    <row r="1272" spans="1:3" x14ac:dyDescent="0.25">
      <c r="A1272" t="s">
        <v>1428</v>
      </c>
      <c r="B1272" t="s">
        <v>1582</v>
      </c>
      <c r="C1272">
        <f>'A3. Data Modernization'!E99</f>
        <v>0</v>
      </c>
    </row>
    <row r="1273" spans="1:3" x14ac:dyDescent="0.25">
      <c r="A1273" t="s">
        <v>1428</v>
      </c>
      <c r="B1273" t="s">
        <v>1583</v>
      </c>
      <c r="C1273">
        <f>'A3. Data Modernization'!E100</f>
        <v>0</v>
      </c>
    </row>
    <row r="1274" spans="1:3" x14ac:dyDescent="0.25">
      <c r="A1274" t="s">
        <v>1428</v>
      </c>
      <c r="B1274" t="s">
        <v>1584</v>
      </c>
      <c r="C1274">
        <f>'A3. Data Modernization'!E101</f>
        <v>0</v>
      </c>
    </row>
    <row r="1275" spans="1:3" x14ac:dyDescent="0.25">
      <c r="A1275" t="s">
        <v>1428</v>
      </c>
      <c r="B1275" t="s">
        <v>1585</v>
      </c>
      <c r="C1275">
        <f>'A3. Data Modernization'!E102</f>
        <v>0</v>
      </c>
    </row>
    <row r="1276" spans="1:3" x14ac:dyDescent="0.25">
      <c r="A1276" t="s">
        <v>1428</v>
      </c>
      <c r="B1276" t="s">
        <v>1586</v>
      </c>
      <c r="C1276">
        <f>'A3. Data Modernization'!E109</f>
        <v>0</v>
      </c>
    </row>
    <row r="1277" spans="1:3" x14ac:dyDescent="0.25">
      <c r="A1277" t="s">
        <v>1428</v>
      </c>
      <c r="B1277" t="s">
        <v>1587</v>
      </c>
      <c r="C1277">
        <f>'A3. Data Modernization'!E110</f>
        <v>0</v>
      </c>
    </row>
    <row r="1278" spans="1:3" x14ac:dyDescent="0.25">
      <c r="A1278" t="s">
        <v>1428</v>
      </c>
      <c r="B1278" t="s">
        <v>1588</v>
      </c>
      <c r="C1278">
        <f>'A3. Data Modernization'!E111</f>
        <v>0</v>
      </c>
    </row>
    <row r="1279" spans="1:3" x14ac:dyDescent="0.25">
      <c r="A1279" t="s">
        <v>1428</v>
      </c>
      <c r="B1279" t="s">
        <v>1589</v>
      </c>
      <c r="C1279">
        <f>'A3. Data Modernization'!E112</f>
        <v>0</v>
      </c>
    </row>
    <row r="1280" spans="1:3" x14ac:dyDescent="0.25">
      <c r="A1280" t="s">
        <v>1428</v>
      </c>
      <c r="B1280" t="s">
        <v>1590</v>
      </c>
      <c r="C1280">
        <f>'A3. Data Modernization'!E113</f>
        <v>0</v>
      </c>
    </row>
    <row r="1281" spans="1:3" x14ac:dyDescent="0.25">
      <c r="A1281" t="s">
        <v>1428</v>
      </c>
      <c r="B1281" t="s">
        <v>1591</v>
      </c>
      <c r="C1281">
        <f>'A3. Data Modernization'!E114</f>
        <v>0</v>
      </c>
    </row>
    <row r="1282" spans="1:3" x14ac:dyDescent="0.25">
      <c r="A1282" t="s">
        <v>1428</v>
      </c>
      <c r="B1282" t="s">
        <v>1592</v>
      </c>
      <c r="C1282">
        <f>'A3. Data Modernization'!E115</f>
        <v>0</v>
      </c>
    </row>
    <row r="1283" spans="1:3" x14ac:dyDescent="0.25">
      <c r="A1283" t="s">
        <v>1428</v>
      </c>
      <c r="B1283" t="s">
        <v>1593</v>
      </c>
      <c r="C1283">
        <f>'A3. Data Modernization'!E116</f>
        <v>0</v>
      </c>
    </row>
    <row r="1284" spans="1:3" x14ac:dyDescent="0.25">
      <c r="A1284" t="s">
        <v>1428</v>
      </c>
      <c r="B1284" t="s">
        <v>1594</v>
      </c>
      <c r="C1284">
        <f>'A3. Data Modernization'!E117</f>
        <v>0</v>
      </c>
    </row>
    <row r="1285" spans="1:3" x14ac:dyDescent="0.25">
      <c r="A1285" t="s">
        <v>1428</v>
      </c>
      <c r="B1285" t="s">
        <v>1595</v>
      </c>
      <c r="C1285">
        <f>'A3. Data Modernization'!E118</f>
        <v>0</v>
      </c>
    </row>
    <row r="1286" spans="1:3" x14ac:dyDescent="0.25">
      <c r="A1286" t="s">
        <v>1428</v>
      </c>
      <c r="B1286" t="s">
        <v>1596</v>
      </c>
      <c r="C1286">
        <f>'A3. Data Modernization'!E125</f>
        <v>0</v>
      </c>
    </row>
    <row r="1287" spans="1:3" x14ac:dyDescent="0.25">
      <c r="A1287" t="s">
        <v>1428</v>
      </c>
      <c r="B1287" t="s">
        <v>1597</v>
      </c>
      <c r="C1287">
        <f>'A3. Data Modernization'!E126</f>
        <v>0</v>
      </c>
    </row>
    <row r="1288" spans="1:3" x14ac:dyDescent="0.25">
      <c r="A1288" t="s">
        <v>1428</v>
      </c>
      <c r="B1288" t="s">
        <v>1598</v>
      </c>
      <c r="C1288">
        <f>'A3. Data Modernization'!E127</f>
        <v>0</v>
      </c>
    </row>
    <row r="1289" spans="1:3" x14ac:dyDescent="0.25">
      <c r="A1289" t="s">
        <v>1428</v>
      </c>
      <c r="B1289" t="s">
        <v>1599</v>
      </c>
      <c r="C1289">
        <f>'A3. Data Modernization'!E128</f>
        <v>0</v>
      </c>
    </row>
    <row r="1290" spans="1:3" x14ac:dyDescent="0.25">
      <c r="A1290" t="s">
        <v>1428</v>
      </c>
      <c r="B1290" t="s">
        <v>1600</v>
      </c>
      <c r="C1290">
        <f>'A3. Data Modernization'!E129</f>
        <v>0</v>
      </c>
    </row>
    <row r="1291" spans="1:3" x14ac:dyDescent="0.25">
      <c r="A1291" t="s">
        <v>1428</v>
      </c>
      <c r="B1291" t="s">
        <v>1601</v>
      </c>
      <c r="C1291">
        <f>'A3. Data Modernization'!E130</f>
        <v>0</v>
      </c>
    </row>
    <row r="1292" spans="1:3" x14ac:dyDescent="0.25">
      <c r="A1292" t="s">
        <v>1428</v>
      </c>
      <c r="B1292" t="s">
        <v>1602</v>
      </c>
      <c r="C1292">
        <f>'A3. Data Modernization'!E131</f>
        <v>0</v>
      </c>
    </row>
    <row r="1293" spans="1:3" x14ac:dyDescent="0.25">
      <c r="A1293" t="s">
        <v>1428</v>
      </c>
      <c r="B1293" t="s">
        <v>1603</v>
      </c>
      <c r="C1293">
        <f>'A3. Data Modernization'!E132</f>
        <v>0</v>
      </c>
    </row>
    <row r="1294" spans="1:3" x14ac:dyDescent="0.25">
      <c r="A1294" t="s">
        <v>1428</v>
      </c>
      <c r="B1294" t="s">
        <v>1604</v>
      </c>
      <c r="C1294">
        <f>'A3. Data Modernization'!E133</f>
        <v>0</v>
      </c>
    </row>
    <row r="1295" spans="1:3" x14ac:dyDescent="0.25">
      <c r="A1295" t="s">
        <v>1428</v>
      </c>
      <c r="B1295" t="s">
        <v>1605</v>
      </c>
      <c r="C1295">
        <f>'A3. Data Modernization'!E134</f>
        <v>0</v>
      </c>
    </row>
    <row r="1296" spans="1:3" x14ac:dyDescent="0.25">
      <c r="A1296" t="s">
        <v>1428</v>
      </c>
      <c r="B1296" t="s">
        <v>1606</v>
      </c>
      <c r="C1296">
        <f>'A3. Data Modernization'!E141</f>
        <v>0</v>
      </c>
    </row>
    <row r="1297" spans="1:3" x14ac:dyDescent="0.25">
      <c r="A1297" t="s">
        <v>1428</v>
      </c>
      <c r="B1297" t="s">
        <v>1607</v>
      </c>
      <c r="C1297">
        <f>'A3. Data Modernization'!E142</f>
        <v>0</v>
      </c>
    </row>
    <row r="1298" spans="1:3" x14ac:dyDescent="0.25">
      <c r="A1298" t="s">
        <v>1428</v>
      </c>
      <c r="B1298" t="s">
        <v>1608</v>
      </c>
      <c r="C1298">
        <f>'A3. Data Modernization'!E143</f>
        <v>0</v>
      </c>
    </row>
    <row r="1299" spans="1:3" x14ac:dyDescent="0.25">
      <c r="A1299" t="s">
        <v>1428</v>
      </c>
      <c r="B1299" t="s">
        <v>1609</v>
      </c>
      <c r="C1299">
        <f>'A3. Data Modernization'!E144</f>
        <v>0</v>
      </c>
    </row>
    <row r="1300" spans="1:3" x14ac:dyDescent="0.25">
      <c r="A1300" t="s">
        <v>1428</v>
      </c>
      <c r="B1300" t="s">
        <v>1610</v>
      </c>
      <c r="C1300">
        <f>'A3. Data Modernization'!E145</f>
        <v>0</v>
      </c>
    </row>
    <row r="1301" spans="1:3" x14ac:dyDescent="0.25">
      <c r="A1301" t="s">
        <v>1428</v>
      </c>
      <c r="B1301" t="s">
        <v>1611</v>
      </c>
      <c r="C1301">
        <f>'A3. Data Modernization'!E146</f>
        <v>0</v>
      </c>
    </row>
    <row r="1302" spans="1:3" x14ac:dyDescent="0.25">
      <c r="A1302" t="s">
        <v>1428</v>
      </c>
      <c r="B1302" t="s">
        <v>1612</v>
      </c>
      <c r="C1302">
        <f>'A3. Data Modernization'!E147</f>
        <v>0</v>
      </c>
    </row>
    <row r="1303" spans="1:3" x14ac:dyDescent="0.25">
      <c r="A1303" t="s">
        <v>1428</v>
      </c>
      <c r="B1303" t="s">
        <v>1613</v>
      </c>
      <c r="C1303">
        <f>'A3. Data Modernization'!E148</f>
        <v>0</v>
      </c>
    </row>
    <row r="1304" spans="1:3" x14ac:dyDescent="0.25">
      <c r="A1304" t="s">
        <v>1428</v>
      </c>
      <c r="B1304" t="s">
        <v>1614</v>
      </c>
      <c r="C1304">
        <f>'A3. Data Modernization'!E149</f>
        <v>0</v>
      </c>
    </row>
    <row r="1305" spans="1:3" x14ac:dyDescent="0.25">
      <c r="A1305" t="s">
        <v>1428</v>
      </c>
      <c r="B1305" t="s">
        <v>1615</v>
      </c>
      <c r="C1305">
        <f>'A3. Data Modernization'!E150</f>
        <v>0</v>
      </c>
    </row>
    <row r="1306" spans="1:3" x14ac:dyDescent="0.25">
      <c r="A1306" t="s">
        <v>1428</v>
      </c>
      <c r="B1306" t="s">
        <v>1616</v>
      </c>
      <c r="C1306">
        <f>'A3. Data Modernization'!E157</f>
        <v>0</v>
      </c>
    </row>
    <row r="1307" spans="1:3" x14ac:dyDescent="0.25">
      <c r="A1307" t="s">
        <v>1428</v>
      </c>
      <c r="B1307" t="s">
        <v>1617</v>
      </c>
      <c r="C1307">
        <f>'A3. Data Modernization'!E158</f>
        <v>0</v>
      </c>
    </row>
    <row r="1308" spans="1:3" x14ac:dyDescent="0.25">
      <c r="A1308" t="s">
        <v>1428</v>
      </c>
      <c r="B1308" t="s">
        <v>1618</v>
      </c>
      <c r="C1308">
        <f>'A3. Data Modernization'!E159</f>
        <v>0</v>
      </c>
    </row>
    <row r="1309" spans="1:3" x14ac:dyDescent="0.25">
      <c r="A1309" t="s">
        <v>1428</v>
      </c>
      <c r="B1309" t="s">
        <v>1619</v>
      </c>
      <c r="C1309">
        <f>'A3. Data Modernization'!E160</f>
        <v>0</v>
      </c>
    </row>
    <row r="1310" spans="1:3" x14ac:dyDescent="0.25">
      <c r="A1310" t="s">
        <v>1428</v>
      </c>
      <c r="B1310" t="s">
        <v>1620</v>
      </c>
      <c r="C1310">
        <f>'A3. Data Modernization'!E161</f>
        <v>0</v>
      </c>
    </row>
    <row r="1311" spans="1:3" x14ac:dyDescent="0.25">
      <c r="A1311" t="s">
        <v>1428</v>
      </c>
      <c r="B1311" t="s">
        <v>1621</v>
      </c>
      <c r="C1311">
        <f>'A3. Data Modernization'!E162</f>
        <v>0</v>
      </c>
    </row>
    <row r="1312" spans="1:3" x14ac:dyDescent="0.25">
      <c r="A1312" t="s">
        <v>1428</v>
      </c>
      <c r="B1312" t="s">
        <v>1622</v>
      </c>
      <c r="C1312">
        <f>'A3. Data Modernization'!E163</f>
        <v>0</v>
      </c>
    </row>
    <row r="1313" spans="1:3" x14ac:dyDescent="0.25">
      <c r="A1313" t="s">
        <v>1428</v>
      </c>
      <c r="B1313" t="s">
        <v>1623</v>
      </c>
      <c r="C1313">
        <f>'A3. Data Modernization'!E164</f>
        <v>0</v>
      </c>
    </row>
    <row r="1314" spans="1:3" x14ac:dyDescent="0.25">
      <c r="A1314" t="s">
        <v>1428</v>
      </c>
      <c r="B1314" t="s">
        <v>1624</v>
      </c>
      <c r="C1314">
        <f>'A3. Data Modernization'!E165</f>
        <v>0</v>
      </c>
    </row>
    <row r="1315" spans="1:3" x14ac:dyDescent="0.25">
      <c r="A1315" t="s">
        <v>1428</v>
      </c>
      <c r="B1315" t="s">
        <v>1625</v>
      </c>
      <c r="C1315">
        <f>'A3. Data Modernization'!E166</f>
        <v>0</v>
      </c>
    </row>
    <row r="1316" spans="1:3" x14ac:dyDescent="0.25">
      <c r="A1316" t="s">
        <v>1428</v>
      </c>
      <c r="B1316" t="s">
        <v>1626</v>
      </c>
      <c r="C1316">
        <f>'A3. Data Modernization'!G16</f>
        <v>0</v>
      </c>
    </row>
    <row r="1317" spans="1:3" x14ac:dyDescent="0.25">
      <c r="A1317" t="s">
        <v>1428</v>
      </c>
      <c r="B1317" t="s">
        <v>1627</v>
      </c>
      <c r="C1317" t="str">
        <f>'A3. Data Modernization'!G17</f>
        <v>University of Missouri</v>
      </c>
    </row>
    <row r="1318" spans="1:3" x14ac:dyDescent="0.25">
      <c r="A1318" t="s">
        <v>1428</v>
      </c>
      <c r="B1318" t="s">
        <v>1628</v>
      </c>
      <c r="C1318" t="str">
        <f>'A3. Data Modernization'!G18</f>
        <v>University of Missouri</v>
      </c>
    </row>
    <row r="1319" spans="1:3" x14ac:dyDescent="0.25">
      <c r="A1319" t="s">
        <v>1428</v>
      </c>
      <c r="B1319" t="s">
        <v>1629</v>
      </c>
      <c r="C1319">
        <f>'A3. Data Modernization'!G19</f>
        <v>0</v>
      </c>
    </row>
    <row r="1320" spans="1:3" x14ac:dyDescent="0.25">
      <c r="A1320" t="s">
        <v>1428</v>
      </c>
      <c r="B1320" t="s">
        <v>1630</v>
      </c>
      <c r="C1320">
        <f>'A3. Data Modernization'!G20</f>
        <v>0</v>
      </c>
    </row>
    <row r="1321" spans="1:3" x14ac:dyDescent="0.25">
      <c r="A1321" t="s">
        <v>1428</v>
      </c>
      <c r="B1321" t="s">
        <v>1631</v>
      </c>
      <c r="C1321" t="str">
        <f>'A3. Data Modernization'!G21</f>
        <v>Missouri Cancer Registry</v>
      </c>
    </row>
    <row r="1322" spans="1:3" x14ac:dyDescent="0.25">
      <c r="A1322" t="s">
        <v>1428</v>
      </c>
      <c r="B1322" t="s">
        <v>1632</v>
      </c>
      <c r="C1322">
        <f>'A3. Data Modernization'!G22</f>
        <v>0</v>
      </c>
    </row>
    <row r="1323" spans="1:3" x14ac:dyDescent="0.25">
      <c r="A1323" t="s">
        <v>1428</v>
      </c>
      <c r="B1323" t="s">
        <v>1633</v>
      </c>
      <c r="C1323">
        <f>'A3. Data Modernization'!G23</f>
        <v>0</v>
      </c>
    </row>
    <row r="1324" spans="1:3" x14ac:dyDescent="0.25">
      <c r="A1324" t="s">
        <v>1428</v>
      </c>
      <c r="B1324" t="s">
        <v>1634</v>
      </c>
      <c r="C1324">
        <f>'A3. Data Modernization'!G24</f>
        <v>0</v>
      </c>
    </row>
    <row r="1325" spans="1:3" x14ac:dyDescent="0.25">
      <c r="A1325" t="s">
        <v>1428</v>
      </c>
      <c r="B1325" t="s">
        <v>1635</v>
      </c>
      <c r="C1325">
        <f>'A3. Data Modernization'!G25</f>
        <v>0</v>
      </c>
    </row>
    <row r="1326" spans="1:3" x14ac:dyDescent="0.25">
      <c r="A1326" t="s">
        <v>1428</v>
      </c>
      <c r="B1326" t="s">
        <v>1636</v>
      </c>
      <c r="C1326" t="str">
        <f>'A3. Data Modernization'!G32</f>
        <v>Missouri Hospital Association</v>
      </c>
    </row>
    <row r="1327" spans="1:3" x14ac:dyDescent="0.25">
      <c r="A1327" t="s">
        <v>1428</v>
      </c>
      <c r="B1327" t="s">
        <v>1637</v>
      </c>
      <c r="C1327" t="str">
        <f>'A3. Data Modernization'!G33</f>
        <v>Missouri Hospital Association</v>
      </c>
    </row>
    <row r="1328" spans="1:3" x14ac:dyDescent="0.25">
      <c r="A1328" t="s">
        <v>1428</v>
      </c>
      <c r="B1328" t="s">
        <v>1638</v>
      </c>
      <c r="C1328" t="str">
        <f>'A3. Data Modernization'!G34</f>
        <v>Missouri Hospital Association</v>
      </c>
    </row>
    <row r="1329" spans="1:3" x14ac:dyDescent="0.25">
      <c r="A1329" t="s">
        <v>1428</v>
      </c>
      <c r="B1329" t="s">
        <v>1639</v>
      </c>
      <c r="C1329">
        <f>'A3. Data Modernization'!G35</f>
        <v>0</v>
      </c>
    </row>
    <row r="1330" spans="1:3" x14ac:dyDescent="0.25">
      <c r="A1330" t="s">
        <v>1428</v>
      </c>
      <c r="B1330" t="s">
        <v>1640</v>
      </c>
      <c r="C1330" t="e">
        <f>'A3. Data Modernization'!#REF!</f>
        <v>#REF!</v>
      </c>
    </row>
    <row r="1331" spans="1:3" x14ac:dyDescent="0.25">
      <c r="A1331" t="s">
        <v>1428</v>
      </c>
      <c r="B1331" t="s">
        <v>1641</v>
      </c>
      <c r="C1331">
        <f>'A3. Data Modernization'!G36</f>
        <v>0</v>
      </c>
    </row>
    <row r="1332" spans="1:3" x14ac:dyDescent="0.25">
      <c r="A1332" t="s">
        <v>1428</v>
      </c>
      <c r="B1332" t="s">
        <v>1642</v>
      </c>
      <c r="C1332" t="str">
        <f>'A3. Data Modernization'!G37</f>
        <v>Missouri Cancer Registry</v>
      </c>
    </row>
    <row r="1333" spans="1:3" x14ac:dyDescent="0.25">
      <c r="A1333" t="s">
        <v>1428</v>
      </c>
      <c r="B1333" t="s">
        <v>1643</v>
      </c>
      <c r="C1333">
        <f>'A3. Data Modernization'!G38</f>
        <v>0</v>
      </c>
    </row>
    <row r="1334" spans="1:3" x14ac:dyDescent="0.25">
      <c r="A1334" t="s">
        <v>1428</v>
      </c>
      <c r="B1334" t="s">
        <v>1644</v>
      </c>
      <c r="C1334">
        <f>'A3. Data Modernization'!G39</f>
        <v>0</v>
      </c>
    </row>
    <row r="1335" spans="1:3" x14ac:dyDescent="0.25">
      <c r="A1335" t="s">
        <v>1428</v>
      </c>
      <c r="B1335" t="s">
        <v>1645</v>
      </c>
      <c r="C1335">
        <f>'A3. Data Modernization'!G40</f>
        <v>0</v>
      </c>
    </row>
    <row r="1336" spans="1:3" x14ac:dyDescent="0.25">
      <c r="A1336" t="s">
        <v>1428</v>
      </c>
      <c r="B1336" t="s">
        <v>1646</v>
      </c>
      <c r="C1336" t="str">
        <f>'A3. Data Modernization'!G46</f>
        <v>Missouri Hospital Association</v>
      </c>
    </row>
    <row r="1337" spans="1:3" x14ac:dyDescent="0.25">
      <c r="A1337" t="s">
        <v>1428</v>
      </c>
      <c r="B1337" t="s">
        <v>1647</v>
      </c>
      <c r="C1337" t="str">
        <f>'A3. Data Modernization'!G47</f>
        <v>Missouri Cancer Registry</v>
      </c>
    </row>
    <row r="1338" spans="1:3" x14ac:dyDescent="0.25">
      <c r="A1338" t="s">
        <v>1428</v>
      </c>
      <c r="B1338" t="s">
        <v>1648</v>
      </c>
      <c r="C1338" t="str">
        <f>'A3. Data Modernization'!G48</f>
        <v>Missouri Cancer Registry</v>
      </c>
    </row>
    <row r="1339" spans="1:3" x14ac:dyDescent="0.25">
      <c r="A1339" t="s">
        <v>1428</v>
      </c>
      <c r="B1339" t="s">
        <v>1649</v>
      </c>
      <c r="C1339">
        <f>'A3. Data Modernization'!G49</f>
        <v>0</v>
      </c>
    </row>
    <row r="1340" spans="1:3" x14ac:dyDescent="0.25">
      <c r="A1340" t="s">
        <v>1428</v>
      </c>
      <c r="B1340" t="s">
        <v>1650</v>
      </c>
      <c r="C1340">
        <f>'A3. Data Modernization'!G50</f>
        <v>0</v>
      </c>
    </row>
    <row r="1341" spans="1:3" x14ac:dyDescent="0.25">
      <c r="A1341" t="s">
        <v>1428</v>
      </c>
      <c r="B1341" t="s">
        <v>1651</v>
      </c>
      <c r="C1341">
        <f>'A3. Data Modernization'!G51</f>
        <v>0</v>
      </c>
    </row>
    <row r="1342" spans="1:3" x14ac:dyDescent="0.25">
      <c r="A1342" t="s">
        <v>1428</v>
      </c>
      <c r="B1342" t="s">
        <v>1652</v>
      </c>
      <c r="C1342">
        <f>'A3. Data Modernization'!G52</f>
        <v>0</v>
      </c>
    </row>
    <row r="1343" spans="1:3" x14ac:dyDescent="0.25">
      <c r="A1343" t="s">
        <v>1428</v>
      </c>
      <c r="B1343" t="s">
        <v>1653</v>
      </c>
      <c r="C1343">
        <f>'A3. Data Modernization'!G53</f>
        <v>0</v>
      </c>
    </row>
    <row r="1344" spans="1:3" x14ac:dyDescent="0.25">
      <c r="A1344" t="s">
        <v>1428</v>
      </c>
      <c r="B1344" t="s">
        <v>1654</v>
      </c>
      <c r="C1344">
        <f>'A3. Data Modernization'!G54</f>
        <v>0</v>
      </c>
    </row>
    <row r="1345" spans="1:3" x14ac:dyDescent="0.25">
      <c r="A1345" t="s">
        <v>1428</v>
      </c>
      <c r="B1345" t="s">
        <v>1655</v>
      </c>
      <c r="C1345">
        <f>'A3. Data Modernization'!G55</f>
        <v>0</v>
      </c>
    </row>
    <row r="1346" spans="1:3" x14ac:dyDescent="0.25">
      <c r="A1346" t="s">
        <v>1428</v>
      </c>
      <c r="B1346" t="s">
        <v>1656</v>
      </c>
      <c r="C1346" t="str">
        <f>'A3. Data Modernization'!G62</f>
        <v>Missouri Hospital Association</v>
      </c>
    </row>
    <row r="1347" spans="1:3" x14ac:dyDescent="0.25">
      <c r="A1347" t="s">
        <v>1428</v>
      </c>
      <c r="B1347" t="s">
        <v>1657</v>
      </c>
      <c r="C1347" t="str">
        <f>'A3. Data Modernization'!G63</f>
        <v>Missouri Hospital Association</v>
      </c>
    </row>
    <row r="1348" spans="1:3" x14ac:dyDescent="0.25">
      <c r="A1348" t="s">
        <v>1428</v>
      </c>
      <c r="B1348" t="s">
        <v>1658</v>
      </c>
      <c r="C1348" t="str">
        <f>'A3. Data Modernization'!G64</f>
        <v>Missouri Hospital Association</v>
      </c>
    </row>
    <row r="1349" spans="1:3" x14ac:dyDescent="0.25">
      <c r="A1349" t="s">
        <v>1428</v>
      </c>
      <c r="B1349" t="s">
        <v>1659</v>
      </c>
      <c r="C1349">
        <f>'A3. Data Modernization'!G65</f>
        <v>0</v>
      </c>
    </row>
    <row r="1350" spans="1:3" x14ac:dyDescent="0.25">
      <c r="A1350" t="s">
        <v>1428</v>
      </c>
      <c r="B1350" t="s">
        <v>1660</v>
      </c>
      <c r="C1350">
        <f>'A3. Data Modernization'!G66</f>
        <v>0</v>
      </c>
    </row>
    <row r="1351" spans="1:3" x14ac:dyDescent="0.25">
      <c r="A1351" t="s">
        <v>1428</v>
      </c>
      <c r="B1351" t="s">
        <v>1661</v>
      </c>
      <c r="C1351">
        <f>'A3. Data Modernization'!G67</f>
        <v>0</v>
      </c>
    </row>
    <row r="1352" spans="1:3" x14ac:dyDescent="0.25">
      <c r="A1352" t="s">
        <v>1428</v>
      </c>
      <c r="B1352" t="s">
        <v>1662</v>
      </c>
      <c r="C1352">
        <f>'A3. Data Modernization'!G68</f>
        <v>0</v>
      </c>
    </row>
    <row r="1353" spans="1:3" x14ac:dyDescent="0.25">
      <c r="A1353" t="s">
        <v>1428</v>
      </c>
      <c r="B1353" t="s">
        <v>1663</v>
      </c>
      <c r="C1353">
        <f>'A3. Data Modernization'!G69</f>
        <v>0</v>
      </c>
    </row>
    <row r="1354" spans="1:3" x14ac:dyDescent="0.25">
      <c r="A1354" t="s">
        <v>1428</v>
      </c>
      <c r="B1354" t="s">
        <v>1664</v>
      </c>
      <c r="C1354">
        <f>'A3. Data Modernization'!G70</f>
        <v>0</v>
      </c>
    </row>
    <row r="1355" spans="1:3" x14ac:dyDescent="0.25">
      <c r="A1355" t="s">
        <v>1428</v>
      </c>
      <c r="B1355" t="s">
        <v>1665</v>
      </c>
      <c r="C1355">
        <f>'A3. Data Modernization'!G71</f>
        <v>0</v>
      </c>
    </row>
    <row r="1356" spans="1:3" x14ac:dyDescent="0.25">
      <c r="A1356" t="s">
        <v>1428</v>
      </c>
      <c r="B1356" t="s">
        <v>1666</v>
      </c>
      <c r="C1356">
        <f>'A3. Data Modernization'!G77</f>
        <v>0</v>
      </c>
    </row>
    <row r="1357" spans="1:3" x14ac:dyDescent="0.25">
      <c r="A1357" t="s">
        <v>1428</v>
      </c>
      <c r="B1357" t="s">
        <v>1667</v>
      </c>
      <c r="C1357">
        <f>'A3. Data Modernization'!G78</f>
        <v>0</v>
      </c>
    </row>
    <row r="1358" spans="1:3" x14ac:dyDescent="0.25">
      <c r="A1358" t="s">
        <v>1428</v>
      </c>
      <c r="B1358" t="s">
        <v>1668</v>
      </c>
      <c r="C1358">
        <f>'A3. Data Modernization'!G79</f>
        <v>0</v>
      </c>
    </row>
    <row r="1359" spans="1:3" x14ac:dyDescent="0.25">
      <c r="A1359" t="s">
        <v>1428</v>
      </c>
      <c r="B1359" t="s">
        <v>1669</v>
      </c>
      <c r="C1359">
        <f>'A3. Data Modernization'!G80</f>
        <v>0</v>
      </c>
    </row>
    <row r="1360" spans="1:3" x14ac:dyDescent="0.25">
      <c r="A1360" t="s">
        <v>1428</v>
      </c>
      <c r="B1360" t="s">
        <v>1670</v>
      </c>
      <c r="C1360">
        <f>'A3. Data Modernization'!G81</f>
        <v>0</v>
      </c>
    </row>
    <row r="1361" spans="1:3" x14ac:dyDescent="0.25">
      <c r="A1361" t="s">
        <v>1428</v>
      </c>
      <c r="B1361" t="s">
        <v>1671</v>
      </c>
      <c r="C1361">
        <f>'A3. Data Modernization'!G82</f>
        <v>0</v>
      </c>
    </row>
    <row r="1362" spans="1:3" x14ac:dyDescent="0.25">
      <c r="A1362" t="s">
        <v>1428</v>
      </c>
      <c r="B1362" t="s">
        <v>1672</v>
      </c>
      <c r="C1362">
        <f>'A3. Data Modernization'!G83</f>
        <v>0</v>
      </c>
    </row>
    <row r="1363" spans="1:3" x14ac:dyDescent="0.25">
      <c r="A1363" t="s">
        <v>1428</v>
      </c>
      <c r="B1363" t="s">
        <v>1673</v>
      </c>
      <c r="C1363">
        <f>'A3. Data Modernization'!G84</f>
        <v>0</v>
      </c>
    </row>
    <row r="1364" spans="1:3" x14ac:dyDescent="0.25">
      <c r="A1364" t="s">
        <v>1428</v>
      </c>
      <c r="B1364" t="s">
        <v>1674</v>
      </c>
      <c r="C1364">
        <f>'A3. Data Modernization'!G85</f>
        <v>0</v>
      </c>
    </row>
    <row r="1365" spans="1:3" x14ac:dyDescent="0.25">
      <c r="A1365" t="s">
        <v>1428</v>
      </c>
      <c r="B1365" t="s">
        <v>1675</v>
      </c>
      <c r="C1365">
        <f>'A3. Data Modernization'!G86</f>
        <v>0</v>
      </c>
    </row>
    <row r="1366" spans="1:3" x14ac:dyDescent="0.25">
      <c r="A1366" t="s">
        <v>1428</v>
      </c>
      <c r="B1366" t="s">
        <v>1676</v>
      </c>
      <c r="C1366">
        <f>'A3. Data Modernization'!G93</f>
        <v>0</v>
      </c>
    </row>
    <row r="1367" spans="1:3" x14ac:dyDescent="0.25">
      <c r="A1367" t="s">
        <v>1428</v>
      </c>
      <c r="B1367" t="s">
        <v>1677</v>
      </c>
      <c r="C1367">
        <f>'A3. Data Modernization'!G94</f>
        <v>0</v>
      </c>
    </row>
    <row r="1368" spans="1:3" x14ac:dyDescent="0.25">
      <c r="A1368" t="s">
        <v>1428</v>
      </c>
      <c r="B1368" t="s">
        <v>1678</v>
      </c>
      <c r="C1368">
        <f>'A3. Data Modernization'!G95</f>
        <v>0</v>
      </c>
    </row>
    <row r="1369" spans="1:3" x14ac:dyDescent="0.25">
      <c r="A1369" t="s">
        <v>1428</v>
      </c>
      <c r="B1369" t="s">
        <v>1679</v>
      </c>
      <c r="C1369">
        <f>'A3. Data Modernization'!G96</f>
        <v>0</v>
      </c>
    </row>
    <row r="1370" spans="1:3" x14ac:dyDescent="0.25">
      <c r="A1370" t="s">
        <v>1428</v>
      </c>
      <c r="B1370" t="s">
        <v>1680</v>
      </c>
      <c r="C1370">
        <f>'A3. Data Modernization'!G97</f>
        <v>0</v>
      </c>
    </row>
    <row r="1371" spans="1:3" x14ac:dyDescent="0.25">
      <c r="A1371" t="s">
        <v>1428</v>
      </c>
      <c r="B1371" t="s">
        <v>1681</v>
      </c>
      <c r="C1371">
        <f>'A3. Data Modernization'!G98</f>
        <v>0</v>
      </c>
    </row>
    <row r="1372" spans="1:3" x14ac:dyDescent="0.25">
      <c r="A1372" t="s">
        <v>1428</v>
      </c>
      <c r="B1372" t="s">
        <v>1682</v>
      </c>
      <c r="C1372">
        <f>'A3. Data Modernization'!G99</f>
        <v>0</v>
      </c>
    </row>
    <row r="1373" spans="1:3" x14ac:dyDescent="0.25">
      <c r="A1373" t="s">
        <v>1428</v>
      </c>
      <c r="B1373" t="s">
        <v>1683</v>
      </c>
      <c r="C1373">
        <f>'A3. Data Modernization'!G100</f>
        <v>0</v>
      </c>
    </row>
    <row r="1374" spans="1:3" x14ac:dyDescent="0.25">
      <c r="A1374" t="s">
        <v>1428</v>
      </c>
      <c r="B1374" t="s">
        <v>1684</v>
      </c>
      <c r="C1374">
        <f>'A3. Data Modernization'!G101</f>
        <v>0</v>
      </c>
    </row>
    <row r="1375" spans="1:3" x14ac:dyDescent="0.25">
      <c r="A1375" t="s">
        <v>1428</v>
      </c>
      <c r="B1375" t="s">
        <v>1685</v>
      </c>
      <c r="C1375">
        <f>'A3. Data Modernization'!G102</f>
        <v>0</v>
      </c>
    </row>
    <row r="1376" spans="1:3" x14ac:dyDescent="0.25">
      <c r="A1376" t="s">
        <v>1428</v>
      </c>
      <c r="B1376" t="s">
        <v>1686</v>
      </c>
      <c r="C1376">
        <f>'A3. Data Modernization'!G109</f>
        <v>0</v>
      </c>
    </row>
    <row r="1377" spans="1:3" x14ac:dyDescent="0.25">
      <c r="A1377" t="s">
        <v>1428</v>
      </c>
      <c r="B1377" t="s">
        <v>1687</v>
      </c>
      <c r="C1377">
        <f>'A3. Data Modernization'!G110</f>
        <v>0</v>
      </c>
    </row>
    <row r="1378" spans="1:3" x14ac:dyDescent="0.25">
      <c r="A1378" t="s">
        <v>1428</v>
      </c>
      <c r="B1378" t="s">
        <v>1688</v>
      </c>
      <c r="C1378">
        <f>'A3. Data Modernization'!G111</f>
        <v>0</v>
      </c>
    </row>
    <row r="1379" spans="1:3" x14ac:dyDescent="0.25">
      <c r="A1379" t="s">
        <v>1428</v>
      </c>
      <c r="B1379" t="s">
        <v>1689</v>
      </c>
      <c r="C1379">
        <f>'A3. Data Modernization'!G112</f>
        <v>0</v>
      </c>
    </row>
    <row r="1380" spans="1:3" x14ac:dyDescent="0.25">
      <c r="A1380" t="s">
        <v>1428</v>
      </c>
      <c r="B1380" t="s">
        <v>1690</v>
      </c>
      <c r="C1380">
        <f>'A3. Data Modernization'!G113</f>
        <v>0</v>
      </c>
    </row>
    <row r="1381" spans="1:3" x14ac:dyDescent="0.25">
      <c r="A1381" t="s">
        <v>1428</v>
      </c>
      <c r="B1381" t="s">
        <v>1691</v>
      </c>
      <c r="C1381">
        <f>'A3. Data Modernization'!G114</f>
        <v>0</v>
      </c>
    </row>
    <row r="1382" spans="1:3" x14ac:dyDescent="0.25">
      <c r="A1382" t="s">
        <v>1428</v>
      </c>
      <c r="B1382" t="s">
        <v>1692</v>
      </c>
      <c r="C1382">
        <f>'A3. Data Modernization'!G115</f>
        <v>0</v>
      </c>
    </row>
    <row r="1383" spans="1:3" x14ac:dyDescent="0.25">
      <c r="A1383" t="s">
        <v>1428</v>
      </c>
      <c r="B1383" t="s">
        <v>1693</v>
      </c>
      <c r="C1383">
        <f>'A3. Data Modernization'!G116</f>
        <v>0</v>
      </c>
    </row>
    <row r="1384" spans="1:3" x14ac:dyDescent="0.25">
      <c r="A1384" t="s">
        <v>1428</v>
      </c>
      <c r="B1384" t="s">
        <v>1694</v>
      </c>
      <c r="C1384">
        <f>'A3. Data Modernization'!G117</f>
        <v>0</v>
      </c>
    </row>
    <row r="1385" spans="1:3" x14ac:dyDescent="0.25">
      <c r="A1385" t="s">
        <v>1428</v>
      </c>
      <c r="B1385" t="s">
        <v>1695</v>
      </c>
      <c r="C1385">
        <f>'A3. Data Modernization'!G118</f>
        <v>0</v>
      </c>
    </row>
    <row r="1386" spans="1:3" x14ac:dyDescent="0.25">
      <c r="A1386" t="s">
        <v>1428</v>
      </c>
      <c r="B1386" t="s">
        <v>1696</v>
      </c>
      <c r="C1386">
        <f>'A3. Data Modernization'!G125</f>
        <v>0</v>
      </c>
    </row>
    <row r="1387" spans="1:3" x14ac:dyDescent="0.25">
      <c r="A1387" t="s">
        <v>1428</v>
      </c>
      <c r="B1387" t="s">
        <v>1697</v>
      </c>
      <c r="C1387">
        <f>'A3. Data Modernization'!G126</f>
        <v>0</v>
      </c>
    </row>
    <row r="1388" spans="1:3" x14ac:dyDescent="0.25">
      <c r="A1388" t="s">
        <v>1428</v>
      </c>
      <c r="B1388" t="s">
        <v>1698</v>
      </c>
      <c r="C1388">
        <f>'A3. Data Modernization'!G127</f>
        <v>0</v>
      </c>
    </row>
    <row r="1389" spans="1:3" x14ac:dyDescent="0.25">
      <c r="A1389" t="s">
        <v>1428</v>
      </c>
      <c r="B1389" t="s">
        <v>1699</v>
      </c>
      <c r="C1389">
        <f>'A3. Data Modernization'!G128</f>
        <v>0</v>
      </c>
    </row>
    <row r="1390" spans="1:3" x14ac:dyDescent="0.25">
      <c r="A1390" t="s">
        <v>1428</v>
      </c>
      <c r="B1390" t="s">
        <v>1700</v>
      </c>
      <c r="C1390">
        <f>'A3. Data Modernization'!G129</f>
        <v>0</v>
      </c>
    </row>
    <row r="1391" spans="1:3" x14ac:dyDescent="0.25">
      <c r="A1391" t="s">
        <v>1428</v>
      </c>
      <c r="B1391" t="s">
        <v>1701</v>
      </c>
      <c r="C1391">
        <f>'A3. Data Modernization'!G130</f>
        <v>0</v>
      </c>
    </row>
    <row r="1392" spans="1:3" x14ac:dyDescent="0.25">
      <c r="A1392" t="s">
        <v>1428</v>
      </c>
      <c r="B1392" t="s">
        <v>1702</v>
      </c>
      <c r="C1392">
        <f>'A3. Data Modernization'!G131</f>
        <v>0</v>
      </c>
    </row>
    <row r="1393" spans="1:3" x14ac:dyDescent="0.25">
      <c r="A1393" t="s">
        <v>1428</v>
      </c>
      <c r="B1393" t="s">
        <v>1703</v>
      </c>
      <c r="C1393">
        <f>'A3. Data Modernization'!G132</f>
        <v>0</v>
      </c>
    </row>
    <row r="1394" spans="1:3" x14ac:dyDescent="0.25">
      <c r="A1394" t="s">
        <v>1428</v>
      </c>
      <c r="B1394" t="s">
        <v>1704</v>
      </c>
      <c r="C1394">
        <f>'A3. Data Modernization'!G133</f>
        <v>0</v>
      </c>
    </row>
    <row r="1395" spans="1:3" x14ac:dyDescent="0.25">
      <c r="A1395" t="s">
        <v>1428</v>
      </c>
      <c r="B1395" t="s">
        <v>1705</v>
      </c>
      <c r="C1395">
        <f>'A3. Data Modernization'!G134</f>
        <v>0</v>
      </c>
    </row>
    <row r="1396" spans="1:3" x14ac:dyDescent="0.25">
      <c r="A1396" t="s">
        <v>1428</v>
      </c>
      <c r="B1396" t="s">
        <v>1706</v>
      </c>
      <c r="C1396">
        <f>'A3. Data Modernization'!G141</f>
        <v>0</v>
      </c>
    </row>
    <row r="1397" spans="1:3" x14ac:dyDescent="0.25">
      <c r="A1397" t="s">
        <v>1428</v>
      </c>
      <c r="B1397" t="s">
        <v>1707</v>
      </c>
      <c r="C1397">
        <f>'A3. Data Modernization'!G142</f>
        <v>0</v>
      </c>
    </row>
    <row r="1398" spans="1:3" x14ac:dyDescent="0.25">
      <c r="A1398" t="s">
        <v>1428</v>
      </c>
      <c r="B1398" t="s">
        <v>1708</v>
      </c>
      <c r="C1398">
        <f>'A3. Data Modernization'!G143</f>
        <v>0</v>
      </c>
    </row>
    <row r="1399" spans="1:3" x14ac:dyDescent="0.25">
      <c r="A1399" t="s">
        <v>1428</v>
      </c>
      <c r="B1399" t="s">
        <v>1709</v>
      </c>
      <c r="C1399">
        <f>'A3. Data Modernization'!G144</f>
        <v>0</v>
      </c>
    </row>
    <row r="1400" spans="1:3" x14ac:dyDescent="0.25">
      <c r="A1400" t="s">
        <v>1428</v>
      </c>
      <c r="B1400" t="s">
        <v>1710</v>
      </c>
      <c r="C1400">
        <f>'A3. Data Modernization'!G145</f>
        <v>0</v>
      </c>
    </row>
    <row r="1401" spans="1:3" x14ac:dyDescent="0.25">
      <c r="A1401" t="s">
        <v>1428</v>
      </c>
      <c r="B1401" t="s">
        <v>1711</v>
      </c>
      <c r="C1401">
        <f>'A3. Data Modernization'!G146</f>
        <v>0</v>
      </c>
    </row>
    <row r="1402" spans="1:3" x14ac:dyDescent="0.25">
      <c r="A1402" t="s">
        <v>1428</v>
      </c>
      <c r="B1402" t="s">
        <v>1712</v>
      </c>
      <c r="C1402">
        <f>'A3. Data Modernization'!G147</f>
        <v>0</v>
      </c>
    </row>
    <row r="1403" spans="1:3" x14ac:dyDescent="0.25">
      <c r="A1403" t="s">
        <v>1428</v>
      </c>
      <c r="B1403" t="s">
        <v>1713</v>
      </c>
      <c r="C1403">
        <f>'A3. Data Modernization'!G148</f>
        <v>0</v>
      </c>
    </row>
    <row r="1404" spans="1:3" x14ac:dyDescent="0.25">
      <c r="A1404" t="s">
        <v>1428</v>
      </c>
      <c r="B1404" t="s">
        <v>1714</v>
      </c>
      <c r="C1404">
        <f>'A3. Data Modernization'!G149</f>
        <v>0</v>
      </c>
    </row>
    <row r="1405" spans="1:3" x14ac:dyDescent="0.25">
      <c r="A1405" t="s">
        <v>1428</v>
      </c>
      <c r="B1405" t="s">
        <v>1715</v>
      </c>
      <c r="C1405">
        <f>'A3. Data Modernization'!G150</f>
        <v>0</v>
      </c>
    </row>
    <row r="1406" spans="1:3" x14ac:dyDescent="0.25">
      <c r="A1406" t="s">
        <v>1428</v>
      </c>
      <c r="B1406" t="s">
        <v>1716</v>
      </c>
      <c r="C1406">
        <f>'A3. Data Modernization'!G157</f>
        <v>0</v>
      </c>
    </row>
    <row r="1407" spans="1:3" x14ac:dyDescent="0.25">
      <c r="A1407" t="s">
        <v>1428</v>
      </c>
      <c r="B1407" t="s">
        <v>1717</v>
      </c>
      <c r="C1407">
        <f>'A3. Data Modernization'!G158</f>
        <v>0</v>
      </c>
    </row>
    <row r="1408" spans="1:3" x14ac:dyDescent="0.25">
      <c r="A1408" t="s">
        <v>1428</v>
      </c>
      <c r="B1408" t="s">
        <v>1718</v>
      </c>
      <c r="C1408">
        <f>'A3. Data Modernization'!G159</f>
        <v>0</v>
      </c>
    </row>
    <row r="1409" spans="1:3" x14ac:dyDescent="0.25">
      <c r="A1409" t="s">
        <v>1428</v>
      </c>
      <c r="B1409" t="s">
        <v>1719</v>
      </c>
      <c r="C1409">
        <f>'A3. Data Modernization'!G160</f>
        <v>0</v>
      </c>
    </row>
    <row r="1410" spans="1:3" x14ac:dyDescent="0.25">
      <c r="A1410" t="s">
        <v>1428</v>
      </c>
      <c r="B1410" t="s">
        <v>1720</v>
      </c>
      <c r="C1410">
        <f>'A3. Data Modernization'!G161</f>
        <v>0</v>
      </c>
    </row>
    <row r="1411" spans="1:3" x14ac:dyDescent="0.25">
      <c r="A1411" t="s">
        <v>1428</v>
      </c>
      <c r="B1411" t="s">
        <v>1721</v>
      </c>
      <c r="C1411">
        <f>'A3. Data Modernization'!G162</f>
        <v>0</v>
      </c>
    </row>
    <row r="1412" spans="1:3" x14ac:dyDescent="0.25">
      <c r="A1412" t="s">
        <v>1428</v>
      </c>
      <c r="B1412" t="s">
        <v>1722</v>
      </c>
      <c r="C1412">
        <f>'A3. Data Modernization'!G163</f>
        <v>0</v>
      </c>
    </row>
    <row r="1413" spans="1:3" x14ac:dyDescent="0.25">
      <c r="A1413" t="s">
        <v>1428</v>
      </c>
      <c r="B1413" t="s">
        <v>1723</v>
      </c>
      <c r="C1413">
        <f>'A3. Data Modernization'!G164</f>
        <v>0</v>
      </c>
    </row>
    <row r="1414" spans="1:3" x14ac:dyDescent="0.25">
      <c r="A1414" t="s">
        <v>1428</v>
      </c>
      <c r="B1414" t="s">
        <v>1724</v>
      </c>
      <c r="C1414">
        <f>'A3. Data Modernization'!G165</f>
        <v>0</v>
      </c>
    </row>
    <row r="1415" spans="1:3" x14ac:dyDescent="0.25">
      <c r="A1415" t="s">
        <v>1428</v>
      </c>
      <c r="B1415" t="s">
        <v>1725</v>
      </c>
      <c r="C1415">
        <f>'A3. Data Modernization'!G166</f>
        <v>0</v>
      </c>
    </row>
    <row r="1416" spans="1:3" x14ac:dyDescent="0.25">
      <c r="A1416" t="s">
        <v>1428</v>
      </c>
      <c r="B1416" t="s">
        <v>1726</v>
      </c>
      <c r="C1416" s="52">
        <f>'A3. Data Modernization'!H16</f>
        <v>44896</v>
      </c>
    </row>
    <row r="1417" spans="1:3" x14ac:dyDescent="0.25">
      <c r="A1417" t="s">
        <v>1428</v>
      </c>
      <c r="B1417" t="s">
        <v>1727</v>
      </c>
      <c r="C1417" s="52">
        <f>'A3. Data Modernization'!H17</f>
        <v>44927</v>
      </c>
    </row>
    <row r="1418" spans="1:3" x14ac:dyDescent="0.25">
      <c r="A1418" t="s">
        <v>1428</v>
      </c>
      <c r="B1418" t="s">
        <v>1728</v>
      </c>
      <c r="C1418" s="52">
        <f>'A3. Data Modernization'!H18</f>
        <v>45078</v>
      </c>
    </row>
    <row r="1419" spans="1:3" x14ac:dyDescent="0.25">
      <c r="A1419" t="s">
        <v>1428</v>
      </c>
      <c r="B1419" t="s">
        <v>1729</v>
      </c>
      <c r="C1419" s="52">
        <f>'A3. Data Modernization'!H19</f>
        <v>45139</v>
      </c>
    </row>
    <row r="1420" spans="1:3" x14ac:dyDescent="0.25">
      <c r="A1420" t="s">
        <v>1428</v>
      </c>
      <c r="B1420" t="s">
        <v>1730</v>
      </c>
      <c r="C1420" s="52">
        <f>'A3. Data Modernization'!H20</f>
        <v>0</v>
      </c>
    </row>
    <row r="1421" spans="1:3" x14ac:dyDescent="0.25">
      <c r="A1421" t="s">
        <v>1428</v>
      </c>
      <c r="B1421" t="s">
        <v>1731</v>
      </c>
      <c r="C1421" s="52">
        <f>'A3. Data Modernization'!H21</f>
        <v>44927</v>
      </c>
    </row>
    <row r="1422" spans="1:3" x14ac:dyDescent="0.25">
      <c r="A1422" t="s">
        <v>1428</v>
      </c>
      <c r="B1422" t="s">
        <v>1732</v>
      </c>
      <c r="C1422" s="52">
        <f>'A3. Data Modernization'!H22</f>
        <v>0</v>
      </c>
    </row>
    <row r="1423" spans="1:3" x14ac:dyDescent="0.25">
      <c r="A1423" t="s">
        <v>1428</v>
      </c>
      <c r="B1423" t="s">
        <v>1733</v>
      </c>
      <c r="C1423" s="52">
        <f>'A3. Data Modernization'!H23</f>
        <v>0</v>
      </c>
    </row>
    <row r="1424" spans="1:3" x14ac:dyDescent="0.25">
      <c r="A1424" t="s">
        <v>1428</v>
      </c>
      <c r="B1424" t="s">
        <v>1734</v>
      </c>
      <c r="C1424" s="52">
        <f>'A3. Data Modernization'!H24</f>
        <v>0</v>
      </c>
    </row>
    <row r="1425" spans="1:3" x14ac:dyDescent="0.25">
      <c r="A1425" t="s">
        <v>1428</v>
      </c>
      <c r="B1425" t="s">
        <v>1735</v>
      </c>
      <c r="C1425" s="52">
        <f>'A3. Data Modernization'!H25</f>
        <v>0</v>
      </c>
    </row>
    <row r="1426" spans="1:3" x14ac:dyDescent="0.25">
      <c r="A1426" t="s">
        <v>1428</v>
      </c>
      <c r="B1426" t="s">
        <v>1736</v>
      </c>
      <c r="C1426" s="52">
        <f>'A3. Data Modernization'!H32</f>
        <v>44927</v>
      </c>
    </row>
    <row r="1427" spans="1:3" x14ac:dyDescent="0.25">
      <c r="A1427" t="s">
        <v>1428</v>
      </c>
      <c r="B1427" t="s">
        <v>1737</v>
      </c>
      <c r="C1427" s="52">
        <f>'A3. Data Modernization'!H33</f>
        <v>45078</v>
      </c>
    </row>
    <row r="1428" spans="1:3" x14ac:dyDescent="0.25">
      <c r="A1428" t="s">
        <v>1428</v>
      </c>
      <c r="B1428" t="s">
        <v>1738</v>
      </c>
      <c r="C1428" s="52">
        <f>'A3. Data Modernization'!H34</f>
        <v>45139</v>
      </c>
    </row>
    <row r="1429" spans="1:3" x14ac:dyDescent="0.25">
      <c r="A1429" t="s">
        <v>1428</v>
      </c>
      <c r="B1429" t="s">
        <v>1739</v>
      </c>
      <c r="C1429" s="52">
        <f>'A3. Data Modernization'!H35</f>
        <v>45200</v>
      </c>
    </row>
    <row r="1430" spans="1:3" x14ac:dyDescent="0.25">
      <c r="A1430" t="s">
        <v>1428</v>
      </c>
      <c r="B1430" t="s">
        <v>1740</v>
      </c>
      <c r="C1430" s="52" t="e">
        <f>'A3. Data Modernization'!#REF!</f>
        <v>#REF!</v>
      </c>
    </row>
    <row r="1431" spans="1:3" x14ac:dyDescent="0.25">
      <c r="A1431" t="s">
        <v>1428</v>
      </c>
      <c r="B1431" t="s">
        <v>1741</v>
      </c>
      <c r="C1431" s="52">
        <f>'A3. Data Modernization'!H36</f>
        <v>0</v>
      </c>
    </row>
    <row r="1432" spans="1:3" x14ac:dyDescent="0.25">
      <c r="A1432" t="s">
        <v>1428</v>
      </c>
      <c r="B1432" t="s">
        <v>1742</v>
      </c>
      <c r="C1432" s="52">
        <f>'A3. Data Modernization'!H37</f>
        <v>44986</v>
      </c>
    </row>
    <row r="1433" spans="1:3" x14ac:dyDescent="0.25">
      <c r="A1433" t="s">
        <v>1428</v>
      </c>
      <c r="B1433" t="s">
        <v>1743</v>
      </c>
      <c r="C1433" s="52">
        <f>'A3. Data Modernization'!H38</f>
        <v>0</v>
      </c>
    </row>
    <row r="1434" spans="1:3" x14ac:dyDescent="0.25">
      <c r="A1434" t="s">
        <v>1428</v>
      </c>
      <c r="B1434" t="s">
        <v>1744</v>
      </c>
      <c r="C1434" s="52">
        <f>'A3. Data Modernization'!H39</f>
        <v>0</v>
      </c>
    </row>
    <row r="1435" spans="1:3" x14ac:dyDescent="0.25">
      <c r="A1435" t="s">
        <v>1428</v>
      </c>
      <c r="B1435" t="s">
        <v>1745</v>
      </c>
      <c r="C1435" s="52">
        <f>'A3. Data Modernization'!H40</f>
        <v>0</v>
      </c>
    </row>
    <row r="1436" spans="1:3" x14ac:dyDescent="0.25">
      <c r="A1436" t="s">
        <v>1428</v>
      </c>
      <c r="B1436" t="s">
        <v>1746</v>
      </c>
      <c r="C1436" s="52">
        <f>'A3. Data Modernization'!H46</f>
        <v>44986</v>
      </c>
    </row>
    <row r="1437" spans="1:3" x14ac:dyDescent="0.25">
      <c r="A1437" t="s">
        <v>1428</v>
      </c>
      <c r="B1437" t="s">
        <v>1747</v>
      </c>
      <c r="C1437" s="52">
        <f>'A3. Data Modernization'!H47</f>
        <v>45078</v>
      </c>
    </row>
    <row r="1438" spans="1:3" x14ac:dyDescent="0.25">
      <c r="A1438" t="s">
        <v>1428</v>
      </c>
      <c r="B1438" t="s">
        <v>1748</v>
      </c>
      <c r="C1438" s="52">
        <f>'A3. Data Modernization'!H48</f>
        <v>45200</v>
      </c>
    </row>
    <row r="1439" spans="1:3" x14ac:dyDescent="0.25">
      <c r="A1439" t="s">
        <v>1428</v>
      </c>
      <c r="B1439" t="s">
        <v>1749</v>
      </c>
      <c r="C1439" s="52">
        <f>'A3. Data Modernization'!H49</f>
        <v>0</v>
      </c>
    </row>
    <row r="1440" spans="1:3" x14ac:dyDescent="0.25">
      <c r="A1440" t="s">
        <v>1428</v>
      </c>
      <c r="B1440" t="s">
        <v>1750</v>
      </c>
      <c r="C1440" s="52">
        <f>'A3. Data Modernization'!H50</f>
        <v>0</v>
      </c>
    </row>
    <row r="1441" spans="1:3" x14ac:dyDescent="0.25">
      <c r="A1441" t="s">
        <v>1428</v>
      </c>
      <c r="B1441" t="s">
        <v>1751</v>
      </c>
      <c r="C1441" s="52">
        <f>'A3. Data Modernization'!H51</f>
        <v>0</v>
      </c>
    </row>
    <row r="1442" spans="1:3" x14ac:dyDescent="0.25">
      <c r="A1442" t="s">
        <v>1428</v>
      </c>
      <c r="B1442" t="s">
        <v>1752</v>
      </c>
      <c r="C1442" s="52">
        <f>'A3. Data Modernization'!H52</f>
        <v>0</v>
      </c>
    </row>
    <row r="1443" spans="1:3" x14ac:dyDescent="0.25">
      <c r="A1443" t="s">
        <v>1428</v>
      </c>
      <c r="B1443" t="s">
        <v>1753</v>
      </c>
      <c r="C1443" s="52">
        <f>'A3. Data Modernization'!H53</f>
        <v>0</v>
      </c>
    </row>
    <row r="1444" spans="1:3" x14ac:dyDescent="0.25">
      <c r="A1444" t="s">
        <v>1428</v>
      </c>
      <c r="B1444" t="s">
        <v>1754</v>
      </c>
      <c r="C1444" s="52">
        <f>'A3. Data Modernization'!H54</f>
        <v>0</v>
      </c>
    </row>
    <row r="1445" spans="1:3" x14ac:dyDescent="0.25">
      <c r="A1445" t="s">
        <v>1428</v>
      </c>
      <c r="B1445" t="s">
        <v>1755</v>
      </c>
      <c r="C1445" s="52">
        <f>'A3. Data Modernization'!H55</f>
        <v>0</v>
      </c>
    </row>
    <row r="1446" spans="1:3" x14ac:dyDescent="0.25">
      <c r="A1446" t="s">
        <v>1428</v>
      </c>
      <c r="B1446" t="s">
        <v>1756</v>
      </c>
      <c r="C1446" s="52">
        <f>'A3. Data Modernization'!H62</f>
        <v>45139</v>
      </c>
    </row>
    <row r="1447" spans="1:3" x14ac:dyDescent="0.25">
      <c r="A1447" t="s">
        <v>1428</v>
      </c>
      <c r="B1447" t="s">
        <v>1757</v>
      </c>
      <c r="C1447" s="52">
        <f>'A3. Data Modernization'!H63</f>
        <v>45139</v>
      </c>
    </row>
    <row r="1448" spans="1:3" x14ac:dyDescent="0.25">
      <c r="A1448" t="s">
        <v>1428</v>
      </c>
      <c r="B1448" t="s">
        <v>1758</v>
      </c>
      <c r="C1448" s="52">
        <f>'A3. Data Modernization'!H64</f>
        <v>45139</v>
      </c>
    </row>
    <row r="1449" spans="1:3" x14ac:dyDescent="0.25">
      <c r="A1449" t="s">
        <v>1428</v>
      </c>
      <c r="B1449" t="s">
        <v>1759</v>
      </c>
      <c r="C1449" s="52">
        <f>'A3. Data Modernization'!H65</f>
        <v>0</v>
      </c>
    </row>
    <row r="1450" spans="1:3" x14ac:dyDescent="0.25">
      <c r="A1450" t="s">
        <v>1428</v>
      </c>
      <c r="B1450" t="s">
        <v>1760</v>
      </c>
      <c r="C1450" s="52">
        <f>'A3. Data Modernization'!H66</f>
        <v>0</v>
      </c>
    </row>
    <row r="1451" spans="1:3" x14ac:dyDescent="0.25">
      <c r="A1451" t="s">
        <v>1428</v>
      </c>
      <c r="B1451" t="s">
        <v>1761</v>
      </c>
      <c r="C1451" s="52">
        <f>'A3. Data Modernization'!H67</f>
        <v>0</v>
      </c>
    </row>
    <row r="1452" spans="1:3" x14ac:dyDescent="0.25">
      <c r="A1452" t="s">
        <v>1428</v>
      </c>
      <c r="B1452" t="s">
        <v>1762</v>
      </c>
      <c r="C1452" s="52">
        <f>'A3. Data Modernization'!H68</f>
        <v>0</v>
      </c>
    </row>
    <row r="1453" spans="1:3" x14ac:dyDescent="0.25">
      <c r="A1453" t="s">
        <v>1428</v>
      </c>
      <c r="B1453" t="s">
        <v>1763</v>
      </c>
      <c r="C1453" s="52">
        <f>'A3. Data Modernization'!H69</f>
        <v>0</v>
      </c>
    </row>
    <row r="1454" spans="1:3" x14ac:dyDescent="0.25">
      <c r="A1454" t="s">
        <v>1428</v>
      </c>
      <c r="B1454" t="s">
        <v>1764</v>
      </c>
      <c r="C1454" s="52">
        <f>'A3. Data Modernization'!H70</f>
        <v>0</v>
      </c>
    </row>
    <row r="1455" spans="1:3" x14ac:dyDescent="0.25">
      <c r="A1455" t="s">
        <v>1428</v>
      </c>
      <c r="B1455" t="s">
        <v>1765</v>
      </c>
      <c r="C1455" s="52">
        <f>'A3. Data Modernization'!H71</f>
        <v>0</v>
      </c>
    </row>
    <row r="1456" spans="1:3" x14ac:dyDescent="0.25">
      <c r="A1456" t="s">
        <v>1428</v>
      </c>
      <c r="B1456" t="s">
        <v>1766</v>
      </c>
      <c r="C1456" s="52">
        <f>'A3. Data Modernization'!H77</f>
        <v>0</v>
      </c>
    </row>
    <row r="1457" spans="1:3" x14ac:dyDescent="0.25">
      <c r="A1457" t="s">
        <v>1428</v>
      </c>
      <c r="B1457" t="s">
        <v>1767</v>
      </c>
      <c r="C1457" s="52">
        <f>'A3. Data Modernization'!H78</f>
        <v>0</v>
      </c>
    </row>
    <row r="1458" spans="1:3" x14ac:dyDescent="0.25">
      <c r="A1458" t="s">
        <v>1428</v>
      </c>
      <c r="B1458" t="s">
        <v>1768</v>
      </c>
      <c r="C1458" s="52">
        <f>'A3. Data Modernization'!H79</f>
        <v>0</v>
      </c>
    </row>
    <row r="1459" spans="1:3" x14ac:dyDescent="0.25">
      <c r="A1459" t="s">
        <v>1428</v>
      </c>
      <c r="B1459" t="s">
        <v>1769</v>
      </c>
      <c r="C1459" s="52">
        <f>'A3. Data Modernization'!H80</f>
        <v>0</v>
      </c>
    </row>
    <row r="1460" spans="1:3" x14ac:dyDescent="0.25">
      <c r="A1460" t="s">
        <v>1428</v>
      </c>
      <c r="B1460" t="s">
        <v>1770</v>
      </c>
      <c r="C1460" s="52">
        <f>'A3. Data Modernization'!H81</f>
        <v>0</v>
      </c>
    </row>
    <row r="1461" spans="1:3" x14ac:dyDescent="0.25">
      <c r="A1461" t="s">
        <v>1428</v>
      </c>
      <c r="B1461" t="s">
        <v>1771</v>
      </c>
      <c r="C1461" s="52">
        <f>'A3. Data Modernization'!H82</f>
        <v>0</v>
      </c>
    </row>
    <row r="1462" spans="1:3" x14ac:dyDescent="0.25">
      <c r="A1462" t="s">
        <v>1428</v>
      </c>
      <c r="B1462" t="s">
        <v>1772</v>
      </c>
      <c r="C1462" s="52">
        <f>'A3. Data Modernization'!H83</f>
        <v>0</v>
      </c>
    </row>
    <row r="1463" spans="1:3" x14ac:dyDescent="0.25">
      <c r="A1463" t="s">
        <v>1428</v>
      </c>
      <c r="B1463" t="s">
        <v>1773</v>
      </c>
      <c r="C1463" s="52">
        <f>'A3. Data Modernization'!H84</f>
        <v>0</v>
      </c>
    </row>
    <row r="1464" spans="1:3" x14ac:dyDescent="0.25">
      <c r="A1464" t="s">
        <v>1428</v>
      </c>
      <c r="B1464" t="s">
        <v>1774</v>
      </c>
      <c r="C1464" s="52">
        <f>'A3. Data Modernization'!H85</f>
        <v>0</v>
      </c>
    </row>
    <row r="1465" spans="1:3" x14ac:dyDescent="0.25">
      <c r="A1465" t="s">
        <v>1428</v>
      </c>
      <c r="B1465" t="s">
        <v>1775</v>
      </c>
      <c r="C1465" s="52">
        <f>'A3. Data Modernization'!H86</f>
        <v>0</v>
      </c>
    </row>
    <row r="1466" spans="1:3" x14ac:dyDescent="0.25">
      <c r="A1466" t="s">
        <v>1428</v>
      </c>
      <c r="B1466" t="s">
        <v>1776</v>
      </c>
      <c r="C1466" s="52">
        <f>'A3. Data Modernization'!H93</f>
        <v>0</v>
      </c>
    </row>
    <row r="1467" spans="1:3" x14ac:dyDescent="0.25">
      <c r="A1467" t="s">
        <v>1428</v>
      </c>
      <c r="B1467" t="s">
        <v>1777</v>
      </c>
      <c r="C1467" s="52">
        <f>'A3. Data Modernization'!H94</f>
        <v>0</v>
      </c>
    </row>
    <row r="1468" spans="1:3" x14ac:dyDescent="0.25">
      <c r="A1468" t="s">
        <v>1428</v>
      </c>
      <c r="B1468" t="s">
        <v>1778</v>
      </c>
      <c r="C1468" s="52">
        <f>'A3. Data Modernization'!H95</f>
        <v>0</v>
      </c>
    </row>
    <row r="1469" spans="1:3" x14ac:dyDescent="0.25">
      <c r="A1469" t="s">
        <v>1428</v>
      </c>
      <c r="B1469" t="s">
        <v>1779</v>
      </c>
      <c r="C1469" s="52">
        <f>'A3. Data Modernization'!H96</f>
        <v>0</v>
      </c>
    </row>
    <row r="1470" spans="1:3" x14ac:dyDescent="0.25">
      <c r="A1470" t="s">
        <v>1428</v>
      </c>
      <c r="B1470" t="s">
        <v>1780</v>
      </c>
      <c r="C1470" s="52">
        <f>'A3. Data Modernization'!H97</f>
        <v>0</v>
      </c>
    </row>
    <row r="1471" spans="1:3" x14ac:dyDescent="0.25">
      <c r="A1471" t="s">
        <v>1428</v>
      </c>
      <c r="B1471" t="s">
        <v>1781</v>
      </c>
      <c r="C1471" s="52">
        <f>'A3. Data Modernization'!H98</f>
        <v>0</v>
      </c>
    </row>
    <row r="1472" spans="1:3" x14ac:dyDescent="0.25">
      <c r="A1472" t="s">
        <v>1428</v>
      </c>
      <c r="B1472" t="s">
        <v>1782</v>
      </c>
      <c r="C1472" s="52">
        <f>'A3. Data Modernization'!H99</f>
        <v>0</v>
      </c>
    </row>
    <row r="1473" spans="1:3" x14ac:dyDescent="0.25">
      <c r="A1473" t="s">
        <v>1428</v>
      </c>
      <c r="B1473" t="s">
        <v>1783</v>
      </c>
      <c r="C1473" s="52">
        <f>'A3. Data Modernization'!H100</f>
        <v>0</v>
      </c>
    </row>
    <row r="1474" spans="1:3" x14ac:dyDescent="0.25">
      <c r="A1474" t="s">
        <v>1428</v>
      </c>
      <c r="B1474" t="s">
        <v>1784</v>
      </c>
      <c r="C1474" s="52">
        <f>'A3. Data Modernization'!H101</f>
        <v>0</v>
      </c>
    </row>
    <row r="1475" spans="1:3" x14ac:dyDescent="0.25">
      <c r="A1475" t="s">
        <v>1428</v>
      </c>
      <c r="B1475" t="s">
        <v>1785</v>
      </c>
      <c r="C1475" s="52">
        <f>'A3. Data Modernization'!H102</f>
        <v>0</v>
      </c>
    </row>
    <row r="1476" spans="1:3" x14ac:dyDescent="0.25">
      <c r="A1476" t="s">
        <v>1428</v>
      </c>
      <c r="B1476" t="s">
        <v>1786</v>
      </c>
      <c r="C1476" s="52">
        <f>'A3. Data Modernization'!H109</f>
        <v>0</v>
      </c>
    </row>
    <row r="1477" spans="1:3" x14ac:dyDescent="0.25">
      <c r="A1477" t="s">
        <v>1428</v>
      </c>
      <c r="B1477" t="s">
        <v>1787</v>
      </c>
      <c r="C1477" s="52">
        <f>'A3. Data Modernization'!H110</f>
        <v>0</v>
      </c>
    </row>
    <row r="1478" spans="1:3" x14ac:dyDescent="0.25">
      <c r="A1478" t="s">
        <v>1428</v>
      </c>
      <c r="B1478" t="s">
        <v>1788</v>
      </c>
      <c r="C1478" s="52">
        <f>'A3. Data Modernization'!H111</f>
        <v>0</v>
      </c>
    </row>
    <row r="1479" spans="1:3" x14ac:dyDescent="0.25">
      <c r="A1479" t="s">
        <v>1428</v>
      </c>
      <c r="B1479" t="s">
        <v>1789</v>
      </c>
      <c r="C1479" s="52">
        <f>'A3. Data Modernization'!H112</f>
        <v>0</v>
      </c>
    </row>
    <row r="1480" spans="1:3" x14ac:dyDescent="0.25">
      <c r="A1480" t="s">
        <v>1428</v>
      </c>
      <c r="B1480" t="s">
        <v>1790</v>
      </c>
      <c r="C1480" s="52">
        <f>'A3. Data Modernization'!H113</f>
        <v>0</v>
      </c>
    </row>
    <row r="1481" spans="1:3" x14ac:dyDescent="0.25">
      <c r="A1481" t="s">
        <v>1428</v>
      </c>
      <c r="B1481" t="s">
        <v>1791</v>
      </c>
      <c r="C1481" s="52">
        <f>'A3. Data Modernization'!H114</f>
        <v>0</v>
      </c>
    </row>
    <row r="1482" spans="1:3" x14ac:dyDescent="0.25">
      <c r="A1482" t="s">
        <v>1428</v>
      </c>
      <c r="B1482" t="s">
        <v>1792</v>
      </c>
      <c r="C1482" s="52">
        <f>'A3. Data Modernization'!H115</f>
        <v>0</v>
      </c>
    </row>
    <row r="1483" spans="1:3" x14ac:dyDescent="0.25">
      <c r="A1483" t="s">
        <v>1428</v>
      </c>
      <c r="B1483" t="s">
        <v>1793</v>
      </c>
      <c r="C1483" s="52">
        <f>'A3. Data Modernization'!H116</f>
        <v>0</v>
      </c>
    </row>
    <row r="1484" spans="1:3" x14ac:dyDescent="0.25">
      <c r="A1484" t="s">
        <v>1428</v>
      </c>
      <c r="B1484" t="s">
        <v>1794</v>
      </c>
      <c r="C1484" s="52">
        <f>'A3. Data Modernization'!H117</f>
        <v>0</v>
      </c>
    </row>
    <row r="1485" spans="1:3" x14ac:dyDescent="0.25">
      <c r="A1485" t="s">
        <v>1428</v>
      </c>
      <c r="B1485" t="s">
        <v>1795</v>
      </c>
      <c r="C1485" s="52">
        <f>'A3. Data Modernization'!H118</f>
        <v>0</v>
      </c>
    </row>
    <row r="1486" spans="1:3" x14ac:dyDescent="0.25">
      <c r="A1486" t="s">
        <v>1428</v>
      </c>
      <c r="B1486" t="s">
        <v>1796</v>
      </c>
      <c r="C1486" s="52">
        <f>'A3. Data Modernization'!H125</f>
        <v>0</v>
      </c>
    </row>
    <row r="1487" spans="1:3" x14ac:dyDescent="0.25">
      <c r="A1487" t="s">
        <v>1428</v>
      </c>
      <c r="B1487" t="s">
        <v>1797</v>
      </c>
      <c r="C1487" s="52">
        <f>'A3. Data Modernization'!H126</f>
        <v>0</v>
      </c>
    </row>
    <row r="1488" spans="1:3" x14ac:dyDescent="0.25">
      <c r="A1488" t="s">
        <v>1428</v>
      </c>
      <c r="B1488" t="s">
        <v>1798</v>
      </c>
      <c r="C1488" s="52">
        <f>'A3. Data Modernization'!H127</f>
        <v>0</v>
      </c>
    </row>
    <row r="1489" spans="1:3" x14ac:dyDescent="0.25">
      <c r="A1489" t="s">
        <v>1428</v>
      </c>
      <c r="B1489" t="s">
        <v>1799</v>
      </c>
      <c r="C1489" s="52">
        <f>'A3. Data Modernization'!H128</f>
        <v>0</v>
      </c>
    </row>
    <row r="1490" spans="1:3" x14ac:dyDescent="0.25">
      <c r="A1490" t="s">
        <v>1428</v>
      </c>
      <c r="B1490" t="s">
        <v>1800</v>
      </c>
      <c r="C1490" s="52">
        <f>'A3. Data Modernization'!H129</f>
        <v>0</v>
      </c>
    </row>
    <row r="1491" spans="1:3" x14ac:dyDescent="0.25">
      <c r="A1491" t="s">
        <v>1428</v>
      </c>
      <c r="B1491" t="s">
        <v>1801</v>
      </c>
      <c r="C1491" s="52">
        <f>'A3. Data Modernization'!H130</f>
        <v>0</v>
      </c>
    </row>
    <row r="1492" spans="1:3" x14ac:dyDescent="0.25">
      <c r="A1492" t="s">
        <v>1428</v>
      </c>
      <c r="B1492" t="s">
        <v>1802</v>
      </c>
      <c r="C1492" s="52">
        <f>'A3. Data Modernization'!H131</f>
        <v>0</v>
      </c>
    </row>
    <row r="1493" spans="1:3" x14ac:dyDescent="0.25">
      <c r="A1493" t="s">
        <v>1428</v>
      </c>
      <c r="B1493" t="s">
        <v>1803</v>
      </c>
      <c r="C1493" s="52">
        <f>'A3. Data Modernization'!H132</f>
        <v>0</v>
      </c>
    </row>
    <row r="1494" spans="1:3" x14ac:dyDescent="0.25">
      <c r="A1494" t="s">
        <v>1428</v>
      </c>
      <c r="B1494" t="s">
        <v>1804</v>
      </c>
      <c r="C1494" s="52">
        <f>'A3. Data Modernization'!H133</f>
        <v>0</v>
      </c>
    </row>
    <row r="1495" spans="1:3" x14ac:dyDescent="0.25">
      <c r="A1495" t="s">
        <v>1428</v>
      </c>
      <c r="B1495" t="s">
        <v>1805</v>
      </c>
      <c r="C1495" s="52">
        <f>'A3. Data Modernization'!H134</f>
        <v>0</v>
      </c>
    </row>
    <row r="1496" spans="1:3" x14ac:dyDescent="0.25">
      <c r="A1496" t="s">
        <v>1428</v>
      </c>
      <c r="B1496" t="s">
        <v>1806</v>
      </c>
      <c r="C1496" s="52">
        <f>'A3. Data Modernization'!H141</f>
        <v>0</v>
      </c>
    </row>
    <row r="1497" spans="1:3" x14ac:dyDescent="0.25">
      <c r="A1497" t="s">
        <v>1428</v>
      </c>
      <c r="B1497" t="s">
        <v>1807</v>
      </c>
      <c r="C1497" s="52">
        <f>'A3. Data Modernization'!H142</f>
        <v>0</v>
      </c>
    </row>
    <row r="1498" spans="1:3" x14ac:dyDescent="0.25">
      <c r="A1498" t="s">
        <v>1428</v>
      </c>
      <c r="B1498" t="s">
        <v>1808</v>
      </c>
      <c r="C1498" s="52">
        <f>'A3. Data Modernization'!H143</f>
        <v>0</v>
      </c>
    </row>
    <row r="1499" spans="1:3" x14ac:dyDescent="0.25">
      <c r="A1499" t="s">
        <v>1428</v>
      </c>
      <c r="B1499" t="s">
        <v>1809</v>
      </c>
      <c r="C1499" s="52">
        <f>'A3. Data Modernization'!H144</f>
        <v>0</v>
      </c>
    </row>
    <row r="1500" spans="1:3" x14ac:dyDescent="0.25">
      <c r="A1500" t="s">
        <v>1428</v>
      </c>
      <c r="B1500" t="s">
        <v>1810</v>
      </c>
      <c r="C1500" s="52">
        <f>'A3. Data Modernization'!H145</f>
        <v>0</v>
      </c>
    </row>
    <row r="1501" spans="1:3" x14ac:dyDescent="0.25">
      <c r="A1501" t="s">
        <v>1428</v>
      </c>
      <c r="B1501" t="s">
        <v>1811</v>
      </c>
      <c r="C1501" s="52">
        <f>'A3. Data Modernization'!H146</f>
        <v>0</v>
      </c>
    </row>
    <row r="1502" spans="1:3" x14ac:dyDescent="0.25">
      <c r="A1502" t="s">
        <v>1428</v>
      </c>
      <c r="B1502" t="s">
        <v>1812</v>
      </c>
      <c r="C1502" s="52">
        <f>'A3. Data Modernization'!H147</f>
        <v>0</v>
      </c>
    </row>
    <row r="1503" spans="1:3" x14ac:dyDescent="0.25">
      <c r="A1503" t="s">
        <v>1428</v>
      </c>
      <c r="B1503" t="s">
        <v>1813</v>
      </c>
      <c r="C1503" s="52">
        <f>'A3. Data Modernization'!H148</f>
        <v>0</v>
      </c>
    </row>
    <row r="1504" spans="1:3" x14ac:dyDescent="0.25">
      <c r="A1504" t="s">
        <v>1428</v>
      </c>
      <c r="B1504" t="s">
        <v>1814</v>
      </c>
      <c r="C1504" s="52">
        <f>'A3. Data Modernization'!H149</f>
        <v>0</v>
      </c>
    </row>
    <row r="1505" spans="1:3" x14ac:dyDescent="0.25">
      <c r="A1505" t="s">
        <v>1428</v>
      </c>
      <c r="B1505" t="s">
        <v>1815</v>
      </c>
      <c r="C1505" s="52">
        <f>'A3. Data Modernization'!H150</f>
        <v>0</v>
      </c>
    </row>
    <row r="1506" spans="1:3" x14ac:dyDescent="0.25">
      <c r="A1506" t="s">
        <v>1428</v>
      </c>
      <c r="B1506" t="s">
        <v>1816</v>
      </c>
      <c r="C1506" s="52">
        <f>'A3. Data Modernization'!H157</f>
        <v>0</v>
      </c>
    </row>
    <row r="1507" spans="1:3" x14ac:dyDescent="0.25">
      <c r="A1507" t="s">
        <v>1428</v>
      </c>
      <c r="B1507" t="s">
        <v>1817</v>
      </c>
      <c r="C1507" s="52">
        <f>'A3. Data Modernization'!H158</f>
        <v>0</v>
      </c>
    </row>
    <row r="1508" spans="1:3" x14ac:dyDescent="0.25">
      <c r="A1508" t="s">
        <v>1428</v>
      </c>
      <c r="B1508" t="s">
        <v>1818</v>
      </c>
      <c r="C1508" s="52">
        <f>'A3. Data Modernization'!H159</f>
        <v>0</v>
      </c>
    </row>
    <row r="1509" spans="1:3" x14ac:dyDescent="0.25">
      <c r="A1509" t="s">
        <v>1428</v>
      </c>
      <c r="B1509" t="s">
        <v>1819</v>
      </c>
      <c r="C1509" s="52">
        <f>'A3. Data Modernization'!H160</f>
        <v>0</v>
      </c>
    </row>
    <row r="1510" spans="1:3" x14ac:dyDescent="0.25">
      <c r="A1510" t="s">
        <v>1428</v>
      </c>
      <c r="B1510" t="s">
        <v>1820</v>
      </c>
      <c r="C1510" s="52">
        <f>'A3. Data Modernization'!H161</f>
        <v>0</v>
      </c>
    </row>
    <row r="1511" spans="1:3" x14ac:dyDescent="0.25">
      <c r="A1511" t="s">
        <v>1428</v>
      </c>
      <c r="B1511" t="s">
        <v>1821</v>
      </c>
      <c r="C1511" s="52">
        <f>'A3. Data Modernization'!H162</f>
        <v>0</v>
      </c>
    </row>
    <row r="1512" spans="1:3" x14ac:dyDescent="0.25">
      <c r="A1512" t="s">
        <v>1428</v>
      </c>
      <c r="B1512" t="s">
        <v>1822</v>
      </c>
      <c r="C1512" s="52">
        <f>'A3. Data Modernization'!H163</f>
        <v>0</v>
      </c>
    </row>
    <row r="1513" spans="1:3" x14ac:dyDescent="0.25">
      <c r="A1513" t="s">
        <v>1428</v>
      </c>
      <c r="B1513" t="s">
        <v>1823</v>
      </c>
      <c r="C1513" s="52">
        <f>'A3. Data Modernization'!H164</f>
        <v>0</v>
      </c>
    </row>
    <row r="1514" spans="1:3" x14ac:dyDescent="0.25">
      <c r="A1514" t="s">
        <v>1428</v>
      </c>
      <c r="B1514" t="s">
        <v>1824</v>
      </c>
      <c r="C1514" s="52">
        <f>'A3. Data Modernization'!H165</f>
        <v>0</v>
      </c>
    </row>
    <row r="1515" spans="1:3" x14ac:dyDescent="0.25">
      <c r="A1515" t="s">
        <v>1428</v>
      </c>
      <c r="B1515" t="s">
        <v>1825</v>
      </c>
      <c r="C1515" s="52">
        <f>'A3. Data Modernization'!H166</f>
        <v>0</v>
      </c>
    </row>
    <row r="1516" spans="1:3" x14ac:dyDescent="0.25">
      <c r="A1516" t="s">
        <v>1428</v>
      </c>
      <c r="B1516" t="s">
        <v>1826</v>
      </c>
      <c r="C1516" t="str">
        <f>'A3. Data Modernization'!I16</f>
        <v>Meeting to develop plan/scope of work for analysis project</v>
      </c>
    </row>
    <row r="1517" spans="1:3" x14ac:dyDescent="0.25">
      <c r="A1517" t="s">
        <v>1428</v>
      </c>
      <c r="B1517" t="s">
        <v>1827</v>
      </c>
      <c r="C1517" t="str">
        <f>'A3. Data Modernization'!I17</f>
        <v>Contract executed</v>
      </c>
    </row>
    <row r="1518" spans="1:3" x14ac:dyDescent="0.25">
      <c r="A1518" t="s">
        <v>1428</v>
      </c>
      <c r="B1518" t="s">
        <v>1828</v>
      </c>
      <c r="C1518" t="str">
        <f>'A3. Data Modernization'!I18</f>
        <v>Assessment complete</v>
      </c>
    </row>
    <row r="1519" spans="1:3" x14ac:dyDescent="0.25">
      <c r="A1519" t="s">
        <v>1428</v>
      </c>
      <c r="B1519" t="s">
        <v>1829</v>
      </c>
      <c r="C1519" t="str">
        <f>'A3. Data Modernization'!I19</f>
        <v>Meeting to review results and recommendations</v>
      </c>
    </row>
    <row r="1520" spans="1:3" x14ac:dyDescent="0.25">
      <c r="A1520" t="s">
        <v>1428</v>
      </c>
      <c r="B1520" t="s">
        <v>1830</v>
      </c>
      <c r="C1520">
        <f>'A3. Data Modernization'!I20</f>
        <v>0</v>
      </c>
    </row>
    <row r="1521" spans="1:3" x14ac:dyDescent="0.25">
      <c r="A1521" t="s">
        <v>1428</v>
      </c>
      <c r="B1521" t="s">
        <v>1831</v>
      </c>
      <c r="C1521" t="str">
        <f>'A3. Data Modernization'!I21</f>
        <v>Report completed</v>
      </c>
    </row>
    <row r="1522" spans="1:3" x14ac:dyDescent="0.25">
      <c r="A1522" t="s">
        <v>1428</v>
      </c>
      <c r="B1522" t="s">
        <v>1832</v>
      </c>
      <c r="C1522">
        <f>'A3. Data Modernization'!I22</f>
        <v>0</v>
      </c>
    </row>
    <row r="1523" spans="1:3" x14ac:dyDescent="0.25">
      <c r="A1523" t="s">
        <v>1428</v>
      </c>
      <c r="B1523" t="s">
        <v>1833</v>
      </c>
      <c r="C1523">
        <f>'A3. Data Modernization'!I23</f>
        <v>0</v>
      </c>
    </row>
    <row r="1524" spans="1:3" x14ac:dyDescent="0.25">
      <c r="A1524" t="s">
        <v>1428</v>
      </c>
      <c r="B1524" t="s">
        <v>1834</v>
      </c>
      <c r="C1524">
        <f>'A3. Data Modernization'!I24</f>
        <v>0</v>
      </c>
    </row>
    <row r="1525" spans="1:3" x14ac:dyDescent="0.25">
      <c r="A1525" t="s">
        <v>1428</v>
      </c>
      <c r="B1525" t="s">
        <v>1835</v>
      </c>
      <c r="C1525">
        <f>'A3. Data Modernization'!I25</f>
        <v>0</v>
      </c>
    </row>
    <row r="1526" spans="1:3" x14ac:dyDescent="0.25">
      <c r="A1526" t="s">
        <v>1428</v>
      </c>
      <c r="B1526" t="s">
        <v>1836</v>
      </c>
      <c r="C1526" t="str">
        <f>'A3. Data Modernization'!I31</f>
        <v>Meeting and project plan established</v>
      </c>
    </row>
    <row r="1527" spans="1:3" x14ac:dyDescent="0.25">
      <c r="A1527" t="s">
        <v>1428</v>
      </c>
      <c r="B1527" t="s">
        <v>1837</v>
      </c>
      <c r="C1527" t="str">
        <f>'A3. Data Modernization'!I32</f>
        <v xml:space="preserve">Contract signed </v>
      </c>
    </row>
    <row r="1528" spans="1:3" x14ac:dyDescent="0.25">
      <c r="A1528" t="s">
        <v>1428</v>
      </c>
      <c r="B1528" t="s">
        <v>1838</v>
      </c>
      <c r="C1528" t="str">
        <f>'A3. Data Modernization'!I33</f>
        <v>Data linkages established</v>
      </c>
    </row>
    <row r="1529" spans="1:3" x14ac:dyDescent="0.25">
      <c r="A1529" t="s">
        <v>1428</v>
      </c>
      <c r="B1529" t="s">
        <v>1839</v>
      </c>
      <c r="C1529" t="str">
        <f>'A3. Data Modernization'!I34</f>
        <v>Dashboards available</v>
      </c>
    </row>
    <row r="1530" spans="1:3" x14ac:dyDescent="0.25">
      <c r="A1530" t="s">
        <v>1428</v>
      </c>
      <c r="B1530" t="s">
        <v>1840</v>
      </c>
      <c r="C1530" t="str">
        <f>'A3. Data Modernization'!I35</f>
        <v>Plan published and released</v>
      </c>
    </row>
    <row r="1531" spans="1:3" x14ac:dyDescent="0.25">
      <c r="A1531" t="s">
        <v>1428</v>
      </c>
      <c r="B1531" t="s">
        <v>1841</v>
      </c>
      <c r="C1531">
        <f>'A3. Data Modernization'!I36</f>
        <v>0</v>
      </c>
    </row>
    <row r="1532" spans="1:3" x14ac:dyDescent="0.25">
      <c r="A1532" t="s">
        <v>1428</v>
      </c>
      <c r="B1532" t="s">
        <v>1842</v>
      </c>
      <c r="C1532" t="str">
        <f>'A3. Data Modernization'!I37</f>
        <v>Scope of work created</v>
      </c>
    </row>
    <row r="1533" spans="1:3" x14ac:dyDescent="0.25">
      <c r="A1533" t="s">
        <v>1428</v>
      </c>
      <c r="B1533" t="s">
        <v>1843</v>
      </c>
      <c r="C1533" t="str">
        <f>'A3. Data Modernization'!I38</f>
        <v xml:space="preserve">Testing plan created </v>
      </c>
    </row>
    <row r="1534" spans="1:3" x14ac:dyDescent="0.25">
      <c r="A1534" t="s">
        <v>1428</v>
      </c>
      <c r="B1534" t="s">
        <v>1844</v>
      </c>
      <c r="C1534">
        <f>'A3. Data Modernization'!I39</f>
        <v>0</v>
      </c>
    </row>
    <row r="1535" spans="1:3" x14ac:dyDescent="0.25">
      <c r="A1535" t="s">
        <v>1428</v>
      </c>
      <c r="B1535" t="s">
        <v>1845</v>
      </c>
      <c r="C1535">
        <f>'A3. Data Modernization'!I40</f>
        <v>0</v>
      </c>
    </row>
    <row r="1536" spans="1:3" x14ac:dyDescent="0.25">
      <c r="A1536" t="s">
        <v>1428</v>
      </c>
      <c r="B1536" t="s">
        <v>1846</v>
      </c>
      <c r="C1536" t="str">
        <f>'A3. Data Modernization'!I46</f>
        <v>Webinar hosted and training materials made available</v>
      </c>
    </row>
    <row r="1537" spans="1:3" x14ac:dyDescent="0.25">
      <c r="A1537" t="s">
        <v>1428</v>
      </c>
      <c r="B1537" t="s">
        <v>1847</v>
      </c>
      <c r="C1537" t="str">
        <f>'A3. Data Modernization'!I47</f>
        <v xml:space="preserve">Workplan created </v>
      </c>
    </row>
    <row r="1538" spans="1:3" x14ac:dyDescent="0.25">
      <c r="A1538" t="s">
        <v>1428</v>
      </c>
      <c r="B1538" t="s">
        <v>1848</v>
      </c>
      <c r="C1538" t="str">
        <f>'A3. Data Modernization'!I48</f>
        <v>Webinar hosted and training materials made available</v>
      </c>
    </row>
    <row r="1539" spans="1:3" x14ac:dyDescent="0.25">
      <c r="A1539" t="s">
        <v>1428</v>
      </c>
      <c r="B1539" t="s">
        <v>1849</v>
      </c>
      <c r="C1539">
        <f>'A3. Data Modernization'!I49</f>
        <v>0</v>
      </c>
    </row>
    <row r="1540" spans="1:3" x14ac:dyDescent="0.25">
      <c r="A1540" t="s">
        <v>1428</v>
      </c>
      <c r="B1540" t="s">
        <v>1850</v>
      </c>
      <c r="C1540">
        <f>'A3. Data Modernization'!I50</f>
        <v>0</v>
      </c>
    </row>
    <row r="1541" spans="1:3" x14ac:dyDescent="0.25">
      <c r="A1541" t="s">
        <v>1428</v>
      </c>
      <c r="B1541" t="s">
        <v>1851</v>
      </c>
      <c r="C1541">
        <f>'A3. Data Modernization'!I51</f>
        <v>0</v>
      </c>
    </row>
    <row r="1542" spans="1:3" x14ac:dyDescent="0.25">
      <c r="A1542" t="s">
        <v>1428</v>
      </c>
      <c r="B1542" t="s">
        <v>1852</v>
      </c>
      <c r="C1542">
        <f>'A3. Data Modernization'!I52</f>
        <v>0</v>
      </c>
    </row>
    <row r="1543" spans="1:3" x14ac:dyDescent="0.25">
      <c r="A1543" t="s">
        <v>1428</v>
      </c>
      <c r="B1543" t="s">
        <v>1853</v>
      </c>
      <c r="C1543">
        <f>'A3. Data Modernization'!I53</f>
        <v>0</v>
      </c>
    </row>
    <row r="1544" spans="1:3" x14ac:dyDescent="0.25">
      <c r="A1544" t="s">
        <v>1428</v>
      </c>
      <c r="B1544" t="s">
        <v>1854</v>
      </c>
      <c r="C1544">
        <f>'A3. Data Modernization'!I54</f>
        <v>0</v>
      </c>
    </row>
    <row r="1545" spans="1:3" x14ac:dyDescent="0.25">
      <c r="A1545" t="s">
        <v>1428</v>
      </c>
      <c r="B1545" t="s">
        <v>1855</v>
      </c>
      <c r="C1545">
        <f>'A3. Data Modernization'!I55</f>
        <v>0</v>
      </c>
    </row>
    <row r="1546" spans="1:3" x14ac:dyDescent="0.25">
      <c r="A1546" t="s">
        <v>1428</v>
      </c>
      <c r="B1546" t="s">
        <v>1856</v>
      </c>
      <c r="C1546" t="str">
        <f>'A3. Data Modernization'!I62</f>
        <v>Attend and participate in workshop</v>
      </c>
    </row>
    <row r="1547" spans="1:3" x14ac:dyDescent="0.25">
      <c r="A1547" t="s">
        <v>1428</v>
      </c>
      <c r="B1547" t="s">
        <v>1857</v>
      </c>
      <c r="C1547" t="str">
        <f>'A3. Data Modernization'!I63</f>
        <v xml:space="preserve">Attend and participate in learning community </v>
      </c>
    </row>
    <row r="1548" spans="1:3" x14ac:dyDescent="0.25">
      <c r="A1548" t="s">
        <v>1428</v>
      </c>
      <c r="B1548" t="s">
        <v>1858</v>
      </c>
      <c r="C1548" t="str">
        <f>'A3. Data Modernization'!I64</f>
        <v>Attend and participate in other relevant communities</v>
      </c>
    </row>
    <row r="1549" spans="1:3" x14ac:dyDescent="0.25">
      <c r="A1549" t="s">
        <v>1428</v>
      </c>
      <c r="B1549" t="s">
        <v>1859</v>
      </c>
      <c r="C1549">
        <f>'A3. Data Modernization'!I65</f>
        <v>0</v>
      </c>
    </row>
    <row r="1550" spans="1:3" x14ac:dyDescent="0.25">
      <c r="A1550" t="s">
        <v>1428</v>
      </c>
      <c r="B1550" t="s">
        <v>1860</v>
      </c>
      <c r="C1550">
        <f>'A3. Data Modernization'!I66</f>
        <v>0</v>
      </c>
    </row>
    <row r="1551" spans="1:3" x14ac:dyDescent="0.25">
      <c r="A1551" t="s">
        <v>1428</v>
      </c>
      <c r="B1551" t="s">
        <v>1861</v>
      </c>
      <c r="C1551">
        <f>'A3. Data Modernization'!I67</f>
        <v>0</v>
      </c>
    </row>
    <row r="1552" spans="1:3" x14ac:dyDescent="0.25">
      <c r="A1552" t="s">
        <v>1428</v>
      </c>
      <c r="B1552" t="s">
        <v>1862</v>
      </c>
      <c r="C1552">
        <f>'A3. Data Modernization'!I68</f>
        <v>0</v>
      </c>
    </row>
    <row r="1553" spans="1:3" x14ac:dyDescent="0.25">
      <c r="A1553" t="s">
        <v>1428</v>
      </c>
      <c r="B1553" t="s">
        <v>1863</v>
      </c>
      <c r="C1553">
        <f>'A3. Data Modernization'!I69</f>
        <v>0</v>
      </c>
    </row>
    <row r="1554" spans="1:3" x14ac:dyDescent="0.25">
      <c r="A1554" t="s">
        <v>1428</v>
      </c>
      <c r="B1554" t="s">
        <v>1864</v>
      </c>
      <c r="C1554">
        <f>'A3. Data Modernization'!I70</f>
        <v>0</v>
      </c>
    </row>
    <row r="1555" spans="1:3" x14ac:dyDescent="0.25">
      <c r="A1555" t="s">
        <v>1428</v>
      </c>
      <c r="B1555" t="s">
        <v>1865</v>
      </c>
      <c r="C1555">
        <f>'A3. Data Modernization'!I71</f>
        <v>0</v>
      </c>
    </row>
    <row r="1556" spans="1:3" x14ac:dyDescent="0.25">
      <c r="A1556" t="s">
        <v>1428</v>
      </c>
      <c r="B1556" t="s">
        <v>1866</v>
      </c>
      <c r="C1556">
        <f>'A3. Data Modernization'!I77</f>
        <v>0</v>
      </c>
    </row>
    <row r="1557" spans="1:3" x14ac:dyDescent="0.25">
      <c r="A1557" t="s">
        <v>1428</v>
      </c>
      <c r="B1557" t="s">
        <v>1867</v>
      </c>
      <c r="C1557">
        <f>'A3. Data Modernization'!I78</f>
        <v>0</v>
      </c>
    </row>
    <row r="1558" spans="1:3" x14ac:dyDescent="0.25">
      <c r="A1558" t="s">
        <v>1428</v>
      </c>
      <c r="B1558" t="s">
        <v>1868</v>
      </c>
      <c r="C1558">
        <f>'A3. Data Modernization'!I79</f>
        <v>0</v>
      </c>
    </row>
    <row r="1559" spans="1:3" x14ac:dyDescent="0.25">
      <c r="A1559" t="s">
        <v>1428</v>
      </c>
      <c r="B1559" t="s">
        <v>1869</v>
      </c>
      <c r="C1559">
        <f>'A3. Data Modernization'!I80</f>
        <v>0</v>
      </c>
    </row>
    <row r="1560" spans="1:3" x14ac:dyDescent="0.25">
      <c r="A1560" t="s">
        <v>1428</v>
      </c>
      <c r="B1560" t="s">
        <v>1870</v>
      </c>
      <c r="C1560">
        <f>'A3. Data Modernization'!I81</f>
        <v>0</v>
      </c>
    </row>
    <row r="1561" spans="1:3" x14ac:dyDescent="0.25">
      <c r="A1561" t="s">
        <v>1428</v>
      </c>
      <c r="B1561" t="s">
        <v>1871</v>
      </c>
      <c r="C1561">
        <f>'A3. Data Modernization'!I82</f>
        <v>0</v>
      </c>
    </row>
    <row r="1562" spans="1:3" x14ac:dyDescent="0.25">
      <c r="A1562" t="s">
        <v>1428</v>
      </c>
      <c r="B1562" t="s">
        <v>1872</v>
      </c>
      <c r="C1562">
        <f>'A3. Data Modernization'!I83</f>
        <v>0</v>
      </c>
    </row>
    <row r="1563" spans="1:3" x14ac:dyDescent="0.25">
      <c r="A1563" t="s">
        <v>1428</v>
      </c>
      <c r="B1563" t="s">
        <v>1873</v>
      </c>
      <c r="C1563">
        <f>'A3. Data Modernization'!I84</f>
        <v>0</v>
      </c>
    </row>
    <row r="1564" spans="1:3" x14ac:dyDescent="0.25">
      <c r="A1564" t="s">
        <v>1428</v>
      </c>
      <c r="B1564" t="s">
        <v>1874</v>
      </c>
      <c r="C1564">
        <f>'A3. Data Modernization'!I85</f>
        <v>0</v>
      </c>
    </row>
    <row r="1565" spans="1:3" x14ac:dyDescent="0.25">
      <c r="A1565" t="s">
        <v>1428</v>
      </c>
      <c r="B1565" t="s">
        <v>1875</v>
      </c>
      <c r="C1565">
        <f>'A3. Data Modernization'!I86</f>
        <v>0</v>
      </c>
    </row>
    <row r="1566" spans="1:3" x14ac:dyDescent="0.25">
      <c r="A1566" t="s">
        <v>1428</v>
      </c>
      <c r="B1566" t="s">
        <v>1876</v>
      </c>
      <c r="C1566">
        <f>'A3. Data Modernization'!I93</f>
        <v>0</v>
      </c>
    </row>
    <row r="1567" spans="1:3" x14ac:dyDescent="0.25">
      <c r="A1567" t="s">
        <v>1428</v>
      </c>
      <c r="B1567" t="s">
        <v>1877</v>
      </c>
      <c r="C1567">
        <f>'A3. Data Modernization'!I94</f>
        <v>0</v>
      </c>
    </row>
    <row r="1568" spans="1:3" x14ac:dyDescent="0.25">
      <c r="A1568" t="s">
        <v>1428</v>
      </c>
      <c r="B1568" t="s">
        <v>1878</v>
      </c>
      <c r="C1568">
        <f>'A3. Data Modernization'!I95</f>
        <v>0</v>
      </c>
    </row>
    <row r="1569" spans="1:3" x14ac:dyDescent="0.25">
      <c r="A1569" t="s">
        <v>1428</v>
      </c>
      <c r="B1569" t="s">
        <v>1879</v>
      </c>
      <c r="C1569">
        <f>'A3. Data Modernization'!I96</f>
        <v>0</v>
      </c>
    </row>
    <row r="1570" spans="1:3" x14ac:dyDescent="0.25">
      <c r="A1570" t="s">
        <v>1428</v>
      </c>
      <c r="B1570" t="s">
        <v>1880</v>
      </c>
      <c r="C1570">
        <f>'A3. Data Modernization'!I97</f>
        <v>0</v>
      </c>
    </row>
    <row r="1571" spans="1:3" x14ac:dyDescent="0.25">
      <c r="A1571" t="s">
        <v>1428</v>
      </c>
      <c r="B1571" t="s">
        <v>1881</v>
      </c>
      <c r="C1571">
        <f>'A3. Data Modernization'!I98</f>
        <v>0</v>
      </c>
    </row>
    <row r="1572" spans="1:3" x14ac:dyDescent="0.25">
      <c r="A1572" t="s">
        <v>1428</v>
      </c>
      <c r="B1572" t="s">
        <v>1882</v>
      </c>
      <c r="C1572">
        <f>'A3. Data Modernization'!I99</f>
        <v>0</v>
      </c>
    </row>
    <row r="1573" spans="1:3" x14ac:dyDescent="0.25">
      <c r="A1573" t="s">
        <v>1428</v>
      </c>
      <c r="B1573" t="s">
        <v>1883</v>
      </c>
      <c r="C1573">
        <f>'A3. Data Modernization'!I100</f>
        <v>0</v>
      </c>
    </row>
    <row r="1574" spans="1:3" x14ac:dyDescent="0.25">
      <c r="A1574" t="s">
        <v>1428</v>
      </c>
      <c r="B1574" t="s">
        <v>1884</v>
      </c>
      <c r="C1574">
        <f>'A3. Data Modernization'!I101</f>
        <v>0</v>
      </c>
    </row>
    <row r="1575" spans="1:3" x14ac:dyDescent="0.25">
      <c r="A1575" t="s">
        <v>1428</v>
      </c>
      <c r="B1575" t="s">
        <v>1885</v>
      </c>
      <c r="C1575">
        <f>'A3. Data Modernization'!I102</f>
        <v>0</v>
      </c>
    </row>
    <row r="1576" spans="1:3" x14ac:dyDescent="0.25">
      <c r="A1576" t="s">
        <v>1428</v>
      </c>
      <c r="B1576" t="s">
        <v>1886</v>
      </c>
      <c r="C1576">
        <f>'A3. Data Modernization'!I109</f>
        <v>0</v>
      </c>
    </row>
    <row r="1577" spans="1:3" x14ac:dyDescent="0.25">
      <c r="A1577" t="s">
        <v>1428</v>
      </c>
      <c r="B1577" t="s">
        <v>1887</v>
      </c>
      <c r="C1577">
        <f>'A3. Data Modernization'!I110</f>
        <v>0</v>
      </c>
    </row>
    <row r="1578" spans="1:3" x14ac:dyDescent="0.25">
      <c r="A1578" t="s">
        <v>1428</v>
      </c>
      <c r="B1578" t="s">
        <v>1888</v>
      </c>
      <c r="C1578">
        <f>'A3. Data Modernization'!I111</f>
        <v>0</v>
      </c>
    </row>
    <row r="1579" spans="1:3" x14ac:dyDescent="0.25">
      <c r="A1579" t="s">
        <v>1428</v>
      </c>
      <c r="B1579" t="s">
        <v>1889</v>
      </c>
      <c r="C1579">
        <f>'A3. Data Modernization'!I112</f>
        <v>0</v>
      </c>
    </row>
    <row r="1580" spans="1:3" x14ac:dyDescent="0.25">
      <c r="A1580" t="s">
        <v>1428</v>
      </c>
      <c r="B1580" t="s">
        <v>1890</v>
      </c>
      <c r="C1580">
        <f>'A3. Data Modernization'!I113</f>
        <v>0</v>
      </c>
    </row>
    <row r="1581" spans="1:3" x14ac:dyDescent="0.25">
      <c r="A1581" t="s">
        <v>1428</v>
      </c>
      <c r="B1581" t="s">
        <v>1891</v>
      </c>
      <c r="C1581">
        <f>'A3. Data Modernization'!I114</f>
        <v>0</v>
      </c>
    </row>
    <row r="1582" spans="1:3" x14ac:dyDescent="0.25">
      <c r="A1582" t="s">
        <v>1428</v>
      </c>
      <c r="B1582" t="s">
        <v>1892</v>
      </c>
      <c r="C1582">
        <f>'A3. Data Modernization'!I115</f>
        <v>0</v>
      </c>
    </row>
    <row r="1583" spans="1:3" x14ac:dyDescent="0.25">
      <c r="A1583" t="s">
        <v>1428</v>
      </c>
      <c r="B1583" t="s">
        <v>1893</v>
      </c>
      <c r="C1583">
        <f>'A3. Data Modernization'!I116</f>
        <v>0</v>
      </c>
    </row>
    <row r="1584" spans="1:3" x14ac:dyDescent="0.25">
      <c r="A1584" t="s">
        <v>1428</v>
      </c>
      <c r="B1584" t="s">
        <v>1894</v>
      </c>
      <c r="C1584">
        <f>'A3. Data Modernization'!I117</f>
        <v>0</v>
      </c>
    </row>
    <row r="1585" spans="1:3" x14ac:dyDescent="0.25">
      <c r="A1585" t="s">
        <v>1428</v>
      </c>
      <c r="B1585" t="s">
        <v>1895</v>
      </c>
      <c r="C1585">
        <f>'A3. Data Modernization'!I118</f>
        <v>0</v>
      </c>
    </row>
    <row r="1586" spans="1:3" x14ac:dyDescent="0.25">
      <c r="A1586" t="s">
        <v>1428</v>
      </c>
      <c r="B1586" t="s">
        <v>1896</v>
      </c>
      <c r="C1586">
        <f>'A3. Data Modernization'!I125</f>
        <v>0</v>
      </c>
    </row>
    <row r="1587" spans="1:3" x14ac:dyDescent="0.25">
      <c r="A1587" t="s">
        <v>1428</v>
      </c>
      <c r="B1587" t="s">
        <v>1897</v>
      </c>
      <c r="C1587">
        <f>'A3. Data Modernization'!I126</f>
        <v>0</v>
      </c>
    </row>
    <row r="1588" spans="1:3" x14ac:dyDescent="0.25">
      <c r="A1588" t="s">
        <v>1428</v>
      </c>
      <c r="B1588" t="s">
        <v>1898</v>
      </c>
      <c r="C1588">
        <f>'A3. Data Modernization'!I127</f>
        <v>0</v>
      </c>
    </row>
    <row r="1589" spans="1:3" x14ac:dyDescent="0.25">
      <c r="A1589" t="s">
        <v>1428</v>
      </c>
      <c r="B1589" t="s">
        <v>1899</v>
      </c>
      <c r="C1589">
        <f>'A3. Data Modernization'!I128</f>
        <v>0</v>
      </c>
    </row>
    <row r="1590" spans="1:3" x14ac:dyDescent="0.25">
      <c r="A1590" t="s">
        <v>1428</v>
      </c>
      <c r="B1590" t="s">
        <v>1900</v>
      </c>
      <c r="C1590">
        <f>'A3. Data Modernization'!I129</f>
        <v>0</v>
      </c>
    </row>
    <row r="1591" spans="1:3" x14ac:dyDescent="0.25">
      <c r="A1591" t="s">
        <v>1428</v>
      </c>
      <c r="B1591" t="s">
        <v>1901</v>
      </c>
      <c r="C1591">
        <f>'A3. Data Modernization'!I130</f>
        <v>0</v>
      </c>
    </row>
    <row r="1592" spans="1:3" x14ac:dyDescent="0.25">
      <c r="A1592" t="s">
        <v>1428</v>
      </c>
      <c r="B1592" t="s">
        <v>1902</v>
      </c>
      <c r="C1592">
        <f>'A3. Data Modernization'!I131</f>
        <v>0</v>
      </c>
    </row>
    <row r="1593" spans="1:3" x14ac:dyDescent="0.25">
      <c r="A1593" t="s">
        <v>1428</v>
      </c>
      <c r="B1593" t="s">
        <v>1903</v>
      </c>
      <c r="C1593">
        <f>'A3. Data Modernization'!I132</f>
        <v>0</v>
      </c>
    </row>
    <row r="1594" spans="1:3" x14ac:dyDescent="0.25">
      <c r="A1594" t="s">
        <v>1428</v>
      </c>
      <c r="B1594" t="s">
        <v>1904</v>
      </c>
      <c r="C1594">
        <f>'A3. Data Modernization'!I133</f>
        <v>0</v>
      </c>
    </row>
    <row r="1595" spans="1:3" x14ac:dyDescent="0.25">
      <c r="A1595" t="s">
        <v>1428</v>
      </c>
      <c r="B1595" t="s">
        <v>1905</v>
      </c>
      <c r="C1595">
        <f>'A3. Data Modernization'!I134</f>
        <v>0</v>
      </c>
    </row>
    <row r="1596" spans="1:3" x14ac:dyDescent="0.25">
      <c r="A1596" t="s">
        <v>1428</v>
      </c>
      <c r="B1596" t="s">
        <v>1906</v>
      </c>
      <c r="C1596">
        <f>'A3. Data Modernization'!I141</f>
        <v>0</v>
      </c>
    </row>
    <row r="1597" spans="1:3" x14ac:dyDescent="0.25">
      <c r="A1597" t="s">
        <v>1428</v>
      </c>
      <c r="B1597" t="s">
        <v>1907</v>
      </c>
      <c r="C1597">
        <f>'A3. Data Modernization'!I142</f>
        <v>0</v>
      </c>
    </row>
    <row r="1598" spans="1:3" x14ac:dyDescent="0.25">
      <c r="A1598" t="s">
        <v>1428</v>
      </c>
      <c r="B1598" t="s">
        <v>1908</v>
      </c>
      <c r="C1598">
        <f>'A3. Data Modernization'!I143</f>
        <v>0</v>
      </c>
    </row>
    <row r="1599" spans="1:3" x14ac:dyDescent="0.25">
      <c r="A1599" t="s">
        <v>1428</v>
      </c>
      <c r="B1599" t="s">
        <v>1909</v>
      </c>
      <c r="C1599">
        <f>'A3. Data Modernization'!I144</f>
        <v>0</v>
      </c>
    </row>
    <row r="1600" spans="1:3" x14ac:dyDescent="0.25">
      <c r="A1600" t="s">
        <v>1428</v>
      </c>
      <c r="B1600" t="s">
        <v>1910</v>
      </c>
      <c r="C1600">
        <f>'A3. Data Modernization'!I145</f>
        <v>0</v>
      </c>
    </row>
    <row r="1601" spans="1:3" x14ac:dyDescent="0.25">
      <c r="A1601" t="s">
        <v>1428</v>
      </c>
      <c r="B1601" t="s">
        <v>1911</v>
      </c>
      <c r="C1601">
        <f>'A3. Data Modernization'!I146</f>
        <v>0</v>
      </c>
    </row>
    <row r="1602" spans="1:3" x14ac:dyDescent="0.25">
      <c r="A1602" t="s">
        <v>1428</v>
      </c>
      <c r="B1602" t="s">
        <v>1912</v>
      </c>
      <c r="C1602">
        <f>'A3. Data Modernization'!I147</f>
        <v>0</v>
      </c>
    </row>
    <row r="1603" spans="1:3" x14ac:dyDescent="0.25">
      <c r="A1603" t="s">
        <v>1428</v>
      </c>
      <c r="B1603" t="s">
        <v>1913</v>
      </c>
      <c r="C1603">
        <f>'A3. Data Modernization'!I148</f>
        <v>0</v>
      </c>
    </row>
    <row r="1604" spans="1:3" x14ac:dyDescent="0.25">
      <c r="A1604" t="s">
        <v>1428</v>
      </c>
      <c r="B1604" t="s">
        <v>1914</v>
      </c>
      <c r="C1604">
        <f>'A3. Data Modernization'!I149</f>
        <v>0</v>
      </c>
    </row>
    <row r="1605" spans="1:3" x14ac:dyDescent="0.25">
      <c r="A1605" t="s">
        <v>1428</v>
      </c>
      <c r="B1605" t="s">
        <v>1915</v>
      </c>
      <c r="C1605">
        <f>'A3. Data Modernization'!I150</f>
        <v>0</v>
      </c>
    </row>
    <row r="1606" spans="1:3" x14ac:dyDescent="0.25">
      <c r="A1606" t="s">
        <v>1428</v>
      </c>
      <c r="B1606" t="s">
        <v>1916</v>
      </c>
      <c r="C1606">
        <f>'A3. Data Modernization'!I157</f>
        <v>0</v>
      </c>
    </row>
    <row r="1607" spans="1:3" x14ac:dyDescent="0.25">
      <c r="A1607" t="s">
        <v>1428</v>
      </c>
      <c r="B1607" t="s">
        <v>1917</v>
      </c>
      <c r="C1607">
        <f>'A3. Data Modernization'!I158</f>
        <v>0</v>
      </c>
    </row>
    <row r="1608" spans="1:3" x14ac:dyDescent="0.25">
      <c r="A1608" t="s">
        <v>1428</v>
      </c>
      <c r="B1608" t="s">
        <v>1918</v>
      </c>
      <c r="C1608">
        <f>'A3. Data Modernization'!I159</f>
        <v>0</v>
      </c>
    </row>
    <row r="1609" spans="1:3" x14ac:dyDescent="0.25">
      <c r="A1609" t="s">
        <v>1428</v>
      </c>
      <c r="B1609" t="s">
        <v>1919</v>
      </c>
      <c r="C1609">
        <f>'A3. Data Modernization'!I160</f>
        <v>0</v>
      </c>
    </row>
    <row r="1610" spans="1:3" x14ac:dyDescent="0.25">
      <c r="A1610" t="s">
        <v>1428</v>
      </c>
      <c r="B1610" t="s">
        <v>1920</v>
      </c>
      <c r="C1610">
        <f>'A3. Data Modernization'!I161</f>
        <v>0</v>
      </c>
    </row>
    <row r="1611" spans="1:3" x14ac:dyDescent="0.25">
      <c r="A1611" t="s">
        <v>1428</v>
      </c>
      <c r="B1611" t="s">
        <v>1921</v>
      </c>
      <c r="C1611">
        <f>'A3. Data Modernization'!I162</f>
        <v>0</v>
      </c>
    </row>
    <row r="1612" spans="1:3" x14ac:dyDescent="0.25">
      <c r="A1612" t="s">
        <v>1428</v>
      </c>
      <c r="B1612" t="s">
        <v>1922</v>
      </c>
      <c r="C1612">
        <f>'A3. Data Modernization'!I163</f>
        <v>0</v>
      </c>
    </row>
    <row r="1613" spans="1:3" x14ac:dyDescent="0.25">
      <c r="A1613" t="s">
        <v>1428</v>
      </c>
      <c r="B1613" t="s">
        <v>1923</v>
      </c>
      <c r="C1613">
        <f>'A3. Data Modernization'!I164</f>
        <v>0</v>
      </c>
    </row>
    <row r="1614" spans="1:3" x14ac:dyDescent="0.25">
      <c r="A1614" t="s">
        <v>1428</v>
      </c>
      <c r="B1614" t="s">
        <v>1924</v>
      </c>
      <c r="C1614">
        <f>'A3. Data Modernization'!I165</f>
        <v>0</v>
      </c>
    </row>
    <row r="1615" spans="1:3" x14ac:dyDescent="0.25">
      <c r="A1615" t="s">
        <v>1428</v>
      </c>
      <c r="B1615" t="s">
        <v>1925</v>
      </c>
      <c r="C1615">
        <f>'A3. Data Modernization'!I166</f>
        <v>0</v>
      </c>
    </row>
    <row r="1616" spans="1:3" x14ac:dyDescent="0.25">
      <c r="A1616" t="s">
        <v>921</v>
      </c>
      <c r="B1616" t="s">
        <v>1926</v>
      </c>
      <c r="C1616" t="str">
        <f>'A2. Foundational Capabilities'!D14</f>
        <v>Foundational Public Health Services Cost Analysis</v>
      </c>
    </row>
    <row r="1617" spans="1:3" x14ac:dyDescent="0.25">
      <c r="A1617" t="s">
        <v>921</v>
      </c>
      <c r="B1617" t="s">
        <v>1927</v>
      </c>
      <c r="C1617" t="str">
        <f>'A2. Foundational Capabilities'!D29</f>
        <v>Accreditation for Local Public Health Agencies (LPHAs) and Missouri Department of Health and Senior Services (DHSS)</v>
      </c>
    </row>
    <row r="1618" spans="1:3" x14ac:dyDescent="0.25">
      <c r="A1618" t="s">
        <v>921</v>
      </c>
      <c r="B1618" t="s">
        <v>1928</v>
      </c>
      <c r="C1618" t="str">
        <f>'A2. Foundational Capabilities'!D44</f>
        <v>Communications Strategy</v>
      </c>
    </row>
    <row r="1619" spans="1:3" x14ac:dyDescent="0.25">
      <c r="A1619" t="s">
        <v>921</v>
      </c>
      <c r="B1619" t="s">
        <v>1929</v>
      </c>
      <c r="C1619">
        <f>'A2. Foundational Capabilities'!D59</f>
        <v>0</v>
      </c>
    </row>
    <row r="1620" spans="1:3" x14ac:dyDescent="0.25">
      <c r="A1620" t="s">
        <v>921</v>
      </c>
      <c r="B1620" t="s">
        <v>1930</v>
      </c>
      <c r="C1620">
        <f>'A2. Foundational Capabilities'!D74</f>
        <v>0</v>
      </c>
    </row>
    <row r="1621" spans="1:3" x14ac:dyDescent="0.25">
      <c r="A1621" t="s">
        <v>921</v>
      </c>
      <c r="B1621" t="s">
        <v>1931</v>
      </c>
      <c r="C1621">
        <f>'A2. Foundational Capabilities'!D89</f>
        <v>0</v>
      </c>
    </row>
    <row r="1622" spans="1:3" x14ac:dyDescent="0.25">
      <c r="A1622" t="s">
        <v>921</v>
      </c>
      <c r="B1622" t="s">
        <v>1932</v>
      </c>
      <c r="C1622">
        <f>'A2. Foundational Capabilities'!D104</f>
        <v>0</v>
      </c>
    </row>
    <row r="1623" spans="1:3" x14ac:dyDescent="0.25">
      <c r="A1623" t="s">
        <v>921</v>
      </c>
      <c r="B1623" t="s">
        <v>1933</v>
      </c>
      <c r="C1623">
        <f>'A2. Foundational Capabilities'!D119</f>
        <v>0</v>
      </c>
    </row>
    <row r="1624" spans="1:3" x14ac:dyDescent="0.25">
      <c r="A1624" t="s">
        <v>921</v>
      </c>
      <c r="B1624" t="s">
        <v>1934</v>
      </c>
      <c r="C1624">
        <f>'A2. Foundational Capabilities'!D134</f>
        <v>0</v>
      </c>
    </row>
    <row r="1625" spans="1:3" x14ac:dyDescent="0.25">
      <c r="A1625" t="s">
        <v>921</v>
      </c>
      <c r="B1625" t="s">
        <v>1935</v>
      </c>
      <c r="C1625">
        <f>'A2. Foundational Capabilities'!D149</f>
        <v>0</v>
      </c>
    </row>
    <row r="1626" spans="1:3" x14ac:dyDescent="0.25">
      <c r="A1626" t="s">
        <v>1428</v>
      </c>
      <c r="B1626" t="s">
        <v>1936</v>
      </c>
      <c r="C1626">
        <f>'A3. Data Modernization'!C73</f>
        <v>0</v>
      </c>
    </row>
    <row r="1627" spans="1:3" x14ac:dyDescent="0.25">
      <c r="A1627" t="s">
        <v>1428</v>
      </c>
      <c r="B1627" t="s">
        <v>1937</v>
      </c>
      <c r="C1627">
        <f>'A3. Data Modernization'!C89</f>
        <v>0</v>
      </c>
    </row>
    <row r="1628" spans="1:3" x14ac:dyDescent="0.25">
      <c r="A1628" t="s">
        <v>1428</v>
      </c>
      <c r="B1628" t="s">
        <v>1938</v>
      </c>
      <c r="C1628">
        <f>'A3. Data Modernization'!C105</f>
        <v>0</v>
      </c>
    </row>
    <row r="1629" spans="1:3" x14ac:dyDescent="0.25">
      <c r="A1629" t="s">
        <v>1428</v>
      </c>
      <c r="B1629" t="s">
        <v>1939</v>
      </c>
      <c r="C1629">
        <f>'A3. Data Modernization'!C121</f>
        <v>0</v>
      </c>
    </row>
    <row r="1630" spans="1:3" x14ac:dyDescent="0.25">
      <c r="A1630" t="s">
        <v>1428</v>
      </c>
      <c r="B1630" t="s">
        <v>1940</v>
      </c>
      <c r="C1630">
        <f>'A3. Data Modernization'!C137</f>
        <v>0</v>
      </c>
    </row>
    <row r="1631" spans="1:3" x14ac:dyDescent="0.25">
      <c r="A1631" t="s">
        <v>1428</v>
      </c>
      <c r="B1631" t="s">
        <v>1941</v>
      </c>
      <c r="C1631">
        <f>'A3. Data Modernization'!C153</f>
        <v>0</v>
      </c>
    </row>
    <row r="1632" spans="1:3" x14ac:dyDescent="0.25">
      <c r="A1632" t="s">
        <v>921</v>
      </c>
      <c r="B1632" t="s">
        <v>1942</v>
      </c>
      <c r="C1632">
        <f>IF('A2. Foundational Capabilities'!D15="Accountability/Performance Management/Agency Accreditation",1,IF('A2. Foundational Capabilities'!D15="Organizational Administrative Competencies",2,IF('A2. Foundational Capabilities'!D15="Communications",3,IF('A2. Foundational Capabilities'!D15="Policy Development/Legal Services/Analysis",4,IF('A2. Foundational Capabilities'!D15="Community Partnership",5,IF('A2. Foundational Capabilities'!D15="Equity in Organizational Competencies",6,IF('A2. Foundational Capabilities'!D15="Plan implementation to transition from COVID-19 emergency response/other emergency response",7,IF('A2. Foundational Capabilities'!D15="Other",8,))))))))</f>
        <v>1</v>
      </c>
    </row>
    <row r="1633" spans="1:3" x14ac:dyDescent="0.25">
      <c r="A1633" t="s">
        <v>921</v>
      </c>
      <c r="B1633" t="s">
        <v>1943</v>
      </c>
      <c r="C1633">
        <f>'A2. Foundational Capabilities'!D16</f>
        <v>0</v>
      </c>
    </row>
    <row r="1634" spans="1:3" x14ac:dyDescent="0.25">
      <c r="A1634" t="s">
        <v>921</v>
      </c>
      <c r="B1634" t="s">
        <v>1944</v>
      </c>
      <c r="C1634">
        <f>IF('A2. Foundational Capabilities'!D30="Accountability/Performance Management/Agency Accreditation",1,IF('A2. Foundational Capabilities'!D30="Organizational Administrative Competencies",2,IF('A2. Foundational Capabilities'!D30="Communications",3,IF('A2. Foundational Capabilities'!D30="Policy Development/Legal Services/Analysis",4,IF('A2. Foundational Capabilities'!D30="Community Partnership",5,IF('A2. Foundational Capabilities'!D30="Equity in Organizational Competencies",6,IF('A2. Foundational Capabilities'!D30="Other",7,)))))))</f>
        <v>1</v>
      </c>
    </row>
    <row r="1635" spans="1:3" x14ac:dyDescent="0.25">
      <c r="A1635" t="s">
        <v>921</v>
      </c>
      <c r="B1635" t="s">
        <v>1945</v>
      </c>
      <c r="C1635">
        <f>'A2. Foundational Capabilities'!D31</f>
        <v>0</v>
      </c>
    </row>
    <row r="1636" spans="1:3" x14ac:dyDescent="0.25">
      <c r="A1636" t="s">
        <v>921</v>
      </c>
      <c r="B1636" t="s">
        <v>1946</v>
      </c>
      <c r="C1636">
        <f>IF('A2. Foundational Capabilities'!D45="Accountability/Performance Management/Agency Accreditation",1,IF('A2. Foundational Capabilities'!D45="Organizational Administrative Competencies",2,IF('A2. Foundational Capabilities'!D45="Communications",3,IF('A2. Foundational Capabilities'!D45="Policy Development/Legal Services/Analysis",4,IF('A2. Foundational Capabilities'!D45="Community Partnership",5,IF('A2. Foundational Capabilities'!D45="Equity in Organizational Competencies",6,IF('A2. Foundational Capabilities'!D45="Other",7,)))))))</f>
        <v>3</v>
      </c>
    </row>
    <row r="1637" spans="1:3" x14ac:dyDescent="0.25">
      <c r="A1637" t="s">
        <v>921</v>
      </c>
      <c r="B1637" t="s">
        <v>1947</v>
      </c>
      <c r="C1637">
        <f>'A2. Foundational Capabilities'!D46</f>
        <v>0</v>
      </c>
    </row>
    <row r="1638" spans="1:3" x14ac:dyDescent="0.25">
      <c r="A1638" t="s">
        <v>921</v>
      </c>
      <c r="B1638" t="s">
        <v>1948</v>
      </c>
      <c r="C1638">
        <f>IF('A2. Foundational Capabilities'!D60="Accountability/Performance Management/Agency Accreditation",1,IF('A2. Foundational Capabilities'!D60="Organizational Administrative Competencies",2,IF('A2. Foundational Capabilities'!D60="Communications",3,IF('A2. Foundational Capabilities'!D60="Policy Development/Legal Services/Analysis",4,IF('A2. Foundational Capabilities'!D60="Community Partnership",5,IF('A2. Foundational Capabilities'!D60="Equity in Organizational Competencies",6,IF('A2. Foundational Capabilities'!D60="Other",7,)))))))</f>
        <v>0</v>
      </c>
    </row>
    <row r="1639" spans="1:3" x14ac:dyDescent="0.25">
      <c r="A1639" t="s">
        <v>921</v>
      </c>
      <c r="B1639" t="s">
        <v>1949</v>
      </c>
      <c r="C1639">
        <f>'A2. Foundational Capabilities'!D61</f>
        <v>0</v>
      </c>
    </row>
    <row r="1640" spans="1:3" x14ac:dyDescent="0.25">
      <c r="A1640" t="s">
        <v>921</v>
      </c>
      <c r="B1640" t="s">
        <v>1950</v>
      </c>
      <c r="C1640">
        <f>IF('A2. Foundational Capabilities'!D75="Accountability/Performance Management/Agency Accreditation",1,IF('A2. Foundational Capabilities'!D75="Organizational Administrative Competencies",2,IF('A2. Foundational Capabilities'!D75="Communications",3,IF('A2. Foundational Capabilities'!D75="Policy Development/Legal Services/Analysis",4,IF('A2. Foundational Capabilities'!D75="Community Partnership",5,IF('A2. Foundational Capabilities'!D75="Equity in Organizational Competencies",6,IF('A2. Foundational Capabilities'!D75="Other",7,)))))))</f>
        <v>0</v>
      </c>
    </row>
    <row r="1641" spans="1:3" x14ac:dyDescent="0.25">
      <c r="A1641" t="s">
        <v>921</v>
      </c>
      <c r="B1641" t="s">
        <v>1951</v>
      </c>
      <c r="C1641">
        <f>'A2. Foundational Capabilities'!D76</f>
        <v>0</v>
      </c>
    </row>
    <row r="1642" spans="1:3" x14ac:dyDescent="0.25">
      <c r="A1642" t="s">
        <v>921</v>
      </c>
      <c r="B1642" t="s">
        <v>1952</v>
      </c>
      <c r="C1642">
        <f>IF('A2. Foundational Capabilities'!D90="Accountability/Performance Management/Agency Accreditation",1,IF('A2. Foundational Capabilities'!D90="Organizational Administrative Competencies",2,IF('A2. Foundational Capabilities'!D90="Communications",3,IF('A2. Foundational Capabilities'!D90="Policy Development/Legal Services/Analysis",4,IF('A2. Foundational Capabilities'!D90="Community Partnership",5,IF('A2. Foundational Capabilities'!D90="Equity in Organizational Competencies",6,IF('A2. Foundational Capabilities'!D90="Other",7,)))))))</f>
        <v>0</v>
      </c>
    </row>
    <row r="1643" spans="1:3" x14ac:dyDescent="0.25">
      <c r="A1643" t="s">
        <v>921</v>
      </c>
      <c r="B1643" t="s">
        <v>1953</v>
      </c>
      <c r="C1643">
        <f>'A2. Foundational Capabilities'!D91</f>
        <v>0</v>
      </c>
    </row>
    <row r="1644" spans="1:3" x14ac:dyDescent="0.25">
      <c r="A1644" t="s">
        <v>921</v>
      </c>
      <c r="B1644" t="s">
        <v>1954</v>
      </c>
      <c r="C1644">
        <f>IF('A2. Foundational Capabilities'!D105="Accountability/Performance Management/Agency Accreditation",1,IF('A2. Foundational Capabilities'!D105="Organizational Administrative Competencies",2,IF('A2. Foundational Capabilities'!D105="Communications",3,IF('A2. Foundational Capabilities'!D105="Policy Development/Legal Services/Analysis",4,IF('A2. Foundational Capabilities'!D105="Community Partnership",5,IF('A2. Foundational Capabilities'!D105="Equity in Organizational Competencies",6,IF('A2. Foundational Capabilities'!D105="Other",7,)))))))</f>
        <v>0</v>
      </c>
    </row>
    <row r="1645" spans="1:3" x14ac:dyDescent="0.25">
      <c r="A1645" t="s">
        <v>921</v>
      </c>
      <c r="B1645" t="s">
        <v>1955</v>
      </c>
      <c r="C1645">
        <f>'A2. Foundational Capabilities'!D106</f>
        <v>0</v>
      </c>
    </row>
    <row r="1646" spans="1:3" x14ac:dyDescent="0.25">
      <c r="A1646" t="s">
        <v>921</v>
      </c>
      <c r="B1646" t="s">
        <v>1956</v>
      </c>
      <c r="C1646">
        <f>IF('A2. Foundational Capabilities'!D120="Accountability/Performance Management/Agency Accreditation",1,IF('A2. Foundational Capabilities'!D120="Organizational Administrative Competencies",2,IF('A2. Foundational Capabilities'!D120="Communications",3,IF('A2. Foundational Capabilities'!D120="Policy Development/Legal Services/Analysis",4,IF('A2. Foundational Capabilities'!D120="Community Partnership",5,IF('A2. Foundational Capabilities'!D120="Equity in Organizational Competencies",6,IF('A2. Foundational Capabilities'!D120="Other",7,)))))))</f>
        <v>0</v>
      </c>
    </row>
    <row r="1647" spans="1:3" x14ac:dyDescent="0.25">
      <c r="A1647" t="s">
        <v>921</v>
      </c>
      <c r="B1647" t="s">
        <v>1957</v>
      </c>
      <c r="C1647">
        <f>'A2. Foundational Capabilities'!D121</f>
        <v>0</v>
      </c>
    </row>
    <row r="1648" spans="1:3" x14ac:dyDescent="0.25">
      <c r="A1648" t="s">
        <v>921</v>
      </c>
      <c r="B1648" t="s">
        <v>1958</v>
      </c>
      <c r="C1648">
        <f>IF('A2. Foundational Capabilities'!D135="Accountability/Performance Management/Agency Accreditation",1,IF('A2. Foundational Capabilities'!D135="Organizational Administrative Competencies",2,IF('A2. Foundational Capabilities'!D135="Communications",3,IF('A2. Foundational Capabilities'!D135="Policy Development/Legal Services/Analysis",4,IF('A2. Foundational Capabilities'!D135="Community Partnership",5,IF('A2. Foundational Capabilities'!D135="Equity in Organizational Competencies",6,IF('A2. Foundational Capabilities'!D135="Other",7,)))))))</f>
        <v>0</v>
      </c>
    </row>
    <row r="1649" spans="1:3" x14ac:dyDescent="0.25">
      <c r="A1649" t="s">
        <v>921</v>
      </c>
      <c r="B1649" t="s">
        <v>1959</v>
      </c>
      <c r="C1649">
        <f>'A2. Foundational Capabilities'!D136</f>
        <v>0</v>
      </c>
    </row>
    <row r="1650" spans="1:3" x14ac:dyDescent="0.25">
      <c r="A1650" t="s">
        <v>921</v>
      </c>
      <c r="B1650" t="s">
        <v>1960</v>
      </c>
      <c r="C1650">
        <f>IF('A2. Foundational Capabilities'!D150="Accountability/Performance Management/Agency Accreditation",1,IF('A2. Foundational Capabilities'!D150="Organizational Administrative Competencies",2,IF('A2. Foundational Capabilities'!D150="Communications",3,IF('A2. Foundational Capabilities'!D150="Policy Development/Legal Services/Analysis",4,IF('A2. Foundational Capabilities'!D150="Community Partnership",5,IF('A2. Foundational Capabilities'!D150="Equity in Organizational Competencies",6,IF('A2. Foundational Capabilities'!D150="Other",7,)))))))</f>
        <v>0</v>
      </c>
    </row>
    <row r="1651" spans="1:3" x14ac:dyDescent="0.25">
      <c r="A1651" t="s">
        <v>921</v>
      </c>
      <c r="B1651" t="s">
        <v>1961</v>
      </c>
      <c r="C1651">
        <f>'A2. Foundational Capabilities'!D151</f>
        <v>0</v>
      </c>
    </row>
    <row r="1652" spans="1:3" x14ac:dyDescent="0.25">
      <c r="A1652" t="s">
        <v>1428</v>
      </c>
      <c r="B1652" t="s">
        <v>1962</v>
      </c>
      <c r="C1652">
        <f>IF('A3. Data Modernization'!C74="Assess and report",1,IF('A3. Data Modernization'!C74="Create implementation plans",2,IF('A3. Data Modernization'!C74="Implement",3,IF('A3. Data Modernization'!C74="Accelerate implementation",4,IF('A3. Data Modernization'!C74="Other",5,)))))</f>
        <v>0</v>
      </c>
    </row>
    <row r="1653" spans="1:3" x14ac:dyDescent="0.25">
      <c r="A1653" t="s">
        <v>1428</v>
      </c>
      <c r="B1653" t="s">
        <v>1963</v>
      </c>
      <c r="C1653">
        <f>'A3. Data Modernization'!C75</f>
        <v>0</v>
      </c>
    </row>
    <row r="1654" spans="1:3" x14ac:dyDescent="0.25">
      <c r="A1654" t="s">
        <v>1428</v>
      </c>
      <c r="B1654" t="s">
        <v>1964</v>
      </c>
      <c r="C1654">
        <f>IF('A3. Data Modernization'!C90="Assess and report",1,IF('A3. Data Modernization'!C90="Create implementation plans",2,IF('A3. Data Modernization'!C90="Implement",3,IF('A3. Data Modernization'!C90="Accelerate implementation",4,IF('A3. Data Modernization'!C90="Other",5,)))))</f>
        <v>0</v>
      </c>
    </row>
    <row r="1655" spans="1:3" x14ac:dyDescent="0.25">
      <c r="A1655" t="s">
        <v>1428</v>
      </c>
      <c r="B1655" t="s">
        <v>1965</v>
      </c>
      <c r="C1655">
        <f>'A3. Data Modernization'!C91</f>
        <v>0</v>
      </c>
    </row>
    <row r="1656" spans="1:3" x14ac:dyDescent="0.25">
      <c r="A1656" t="s">
        <v>1428</v>
      </c>
      <c r="B1656" t="s">
        <v>1966</v>
      </c>
      <c r="C1656">
        <f>IF('A3. Data Modernization'!C106="Assess and report",1,IF('A3. Data Modernization'!C106="Create implementation plans",2,IF('A3. Data Modernization'!C106="Implement",3,IF('A3. Data Modernization'!C106="Accelerate implementation",4,IF('A3. Data Modernization'!C106="Other",5,)))))</f>
        <v>0</v>
      </c>
    </row>
    <row r="1657" spans="1:3" x14ac:dyDescent="0.25">
      <c r="A1657" t="s">
        <v>1428</v>
      </c>
      <c r="B1657" t="s">
        <v>1967</v>
      </c>
      <c r="C1657">
        <f>'A3. Data Modernization'!C107</f>
        <v>0</v>
      </c>
    </row>
    <row r="1658" spans="1:3" x14ac:dyDescent="0.25">
      <c r="A1658" t="s">
        <v>1428</v>
      </c>
      <c r="B1658" t="s">
        <v>1968</v>
      </c>
      <c r="C1658">
        <f>'A3. Data Modernization'!C122</f>
        <v>0</v>
      </c>
    </row>
    <row r="1659" spans="1:3" x14ac:dyDescent="0.25">
      <c r="A1659" t="s">
        <v>1428</v>
      </c>
      <c r="B1659" t="s">
        <v>1969</v>
      </c>
      <c r="C1659">
        <f>'A3. Data Modernization'!C123</f>
        <v>0</v>
      </c>
    </row>
    <row r="1660" spans="1:3" x14ac:dyDescent="0.25">
      <c r="A1660" t="s">
        <v>1428</v>
      </c>
      <c r="B1660" t="s">
        <v>1970</v>
      </c>
      <c r="C1660">
        <f>IF('A3. Data Modernization'!C138="Assess and report",1,IF('A3. Data Modernization'!C138="Create implementation plans",2,IF('A3. Data Modernization'!C138="Implement",3,IF('A3. Data Modernization'!C138="Accelerate implementation",4,IF('A3. Data Modernization'!C138="Other",5,)))))</f>
        <v>0</v>
      </c>
    </row>
    <row r="1661" spans="1:3" x14ac:dyDescent="0.25">
      <c r="A1661" t="s">
        <v>1428</v>
      </c>
      <c r="B1661" t="s">
        <v>1971</v>
      </c>
      <c r="C1661">
        <f>'A3. Data Modernization'!C139</f>
        <v>0</v>
      </c>
    </row>
    <row r="1662" spans="1:3" x14ac:dyDescent="0.25">
      <c r="A1662" t="s">
        <v>1428</v>
      </c>
      <c r="B1662" t="s">
        <v>1972</v>
      </c>
      <c r="C1662">
        <f>IF('A3. Data Modernization'!C154="Assess and report",1,IF('A3. Data Modernization'!C154="Create implementation plans",2,IF('A3. Data Modernization'!C154="Implement",3,IF('A3. Data Modernization'!C154="Accelerate implementation",4,IF('A3. Data Modernization'!C154="Other",5,)))))</f>
        <v>0</v>
      </c>
    </row>
    <row r="1663" spans="1:3" x14ac:dyDescent="0.25">
      <c r="A1663" t="s">
        <v>1428</v>
      </c>
      <c r="B1663" t="s">
        <v>1973</v>
      </c>
      <c r="C1663">
        <f>'A3. Data Modernization'!C155</f>
        <v>0</v>
      </c>
    </row>
    <row r="1664" spans="1:3" x14ac:dyDescent="0.25">
      <c r="A1664" t="s">
        <v>1428</v>
      </c>
      <c r="B1664" t="s">
        <v>1974</v>
      </c>
      <c r="C1664" t="b">
        <v>0</v>
      </c>
    </row>
    <row r="1665" spans="1:3" x14ac:dyDescent="0.25">
      <c r="A1665" t="s">
        <v>1428</v>
      </c>
      <c r="B1665" t="s">
        <v>1975</v>
      </c>
      <c r="C1665" t="b">
        <v>0</v>
      </c>
    </row>
    <row r="1666" spans="1:3" x14ac:dyDescent="0.25">
      <c r="A1666" t="s">
        <v>1428</v>
      </c>
      <c r="B1666" t="s">
        <v>1976</v>
      </c>
      <c r="C1666" t="b">
        <v>0</v>
      </c>
    </row>
    <row r="1667" spans="1:3" x14ac:dyDescent="0.25">
      <c r="A1667" t="s">
        <v>1428</v>
      </c>
      <c r="B1667" t="s">
        <v>1977</v>
      </c>
      <c r="C1667" t="b">
        <v>0</v>
      </c>
    </row>
  </sheetData>
  <autoFilter ref="A1:C1667"/>
  <phoneticPr fontId="30"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0"/>
  <sheetViews>
    <sheetView workbookViewId="0">
      <selection activeCell="D8" sqref="D8"/>
    </sheetView>
  </sheetViews>
  <sheetFormatPr defaultRowHeight="15" x14ac:dyDescent="0.25"/>
  <cols>
    <col min="1" max="1" width="47.5703125" customWidth="1"/>
  </cols>
  <sheetData>
    <row r="1" spans="1:12" x14ac:dyDescent="0.25">
      <c r="A1" s="49" t="s">
        <v>1978</v>
      </c>
      <c r="D1" s="49" t="s">
        <v>1979</v>
      </c>
      <c r="J1" t="s">
        <v>1980</v>
      </c>
      <c r="L1" s="49"/>
    </row>
    <row r="2" spans="1:12" x14ac:dyDescent="0.25">
      <c r="A2" s="48" t="s">
        <v>1981</v>
      </c>
      <c r="D2" t="s">
        <v>1982</v>
      </c>
      <c r="H2" s="67"/>
      <c r="J2" t="s">
        <v>1983</v>
      </c>
    </row>
    <row r="3" spans="1:12" x14ac:dyDescent="0.25">
      <c r="A3" s="48" t="s">
        <v>1984</v>
      </c>
      <c r="D3" t="s">
        <v>1985</v>
      </c>
      <c r="H3" s="67"/>
    </row>
    <row r="4" spans="1:12" x14ac:dyDescent="0.25">
      <c r="A4" s="48" t="s">
        <v>1986</v>
      </c>
      <c r="D4" t="s">
        <v>1987</v>
      </c>
      <c r="H4" s="67"/>
    </row>
    <row r="5" spans="1:12" x14ac:dyDescent="0.25">
      <c r="A5" s="48" t="s">
        <v>110</v>
      </c>
      <c r="D5" t="s">
        <v>1988</v>
      </c>
      <c r="H5" s="67"/>
    </row>
    <row r="6" spans="1:12" x14ac:dyDescent="0.25">
      <c r="A6" s="48" t="s">
        <v>1989</v>
      </c>
      <c r="D6" t="s">
        <v>1990</v>
      </c>
      <c r="H6" s="67"/>
    </row>
    <row r="7" spans="1:12" x14ac:dyDescent="0.25">
      <c r="A7" s="48" t="s">
        <v>1991</v>
      </c>
      <c r="D7" t="s">
        <v>1992</v>
      </c>
      <c r="H7" s="67"/>
    </row>
    <row r="8" spans="1:12" x14ac:dyDescent="0.25">
      <c r="A8" s="48" t="s">
        <v>1993</v>
      </c>
      <c r="D8" t="s">
        <v>1994</v>
      </c>
      <c r="H8" s="67"/>
    </row>
    <row r="9" spans="1:12" x14ac:dyDescent="0.25">
      <c r="A9" s="48"/>
      <c r="D9" t="s">
        <v>1993</v>
      </c>
    </row>
    <row r="10" spans="1:12" x14ac:dyDescent="0.25">
      <c r="A10" s="48"/>
    </row>
    <row r="12" spans="1:12" x14ac:dyDescent="0.25">
      <c r="A12" s="50" t="s">
        <v>1995</v>
      </c>
    </row>
    <row r="13" spans="1:12" x14ac:dyDescent="0.25">
      <c r="A13" s="48" t="s">
        <v>1996</v>
      </c>
    </row>
    <row r="14" spans="1:12" x14ac:dyDescent="0.25">
      <c r="A14" s="48" t="s">
        <v>1997</v>
      </c>
    </row>
    <row r="15" spans="1:12" x14ac:dyDescent="0.25">
      <c r="A15" s="48" t="s">
        <v>1998</v>
      </c>
    </row>
    <row r="16" spans="1:12" x14ac:dyDescent="0.25">
      <c r="A16" s="48" t="s">
        <v>1999</v>
      </c>
    </row>
    <row r="17" spans="1:12" x14ac:dyDescent="0.25">
      <c r="A17" s="48" t="s">
        <v>2000</v>
      </c>
    </row>
    <row r="19" spans="1:12" x14ac:dyDescent="0.25">
      <c r="A19" s="50" t="s">
        <v>2001</v>
      </c>
      <c r="D19" s="49"/>
      <c r="G19" s="49"/>
    </row>
    <row r="20" spans="1:12" x14ac:dyDescent="0.25">
      <c r="A20" s="48" t="s">
        <v>139</v>
      </c>
      <c r="L20" s="49"/>
    </row>
    <row r="21" spans="1:12" x14ac:dyDescent="0.25">
      <c r="A21" s="48" t="s">
        <v>141</v>
      </c>
      <c r="L21" s="46"/>
    </row>
    <row r="22" spans="1:12" x14ac:dyDescent="0.25">
      <c r="A22" s="48" t="s">
        <v>146</v>
      </c>
      <c r="L22" s="46"/>
    </row>
    <row r="23" spans="1:12" x14ac:dyDescent="0.25">
      <c r="A23" s="48" t="s">
        <v>2002</v>
      </c>
      <c r="L23" s="46"/>
    </row>
    <row r="24" spans="1:12" x14ac:dyDescent="0.25">
      <c r="A24" s="48" t="s">
        <v>1993</v>
      </c>
      <c r="L24" s="46"/>
    </row>
    <row r="25" spans="1:12" x14ac:dyDescent="0.25">
      <c r="L25" s="46"/>
    </row>
    <row r="26" spans="1:12" x14ac:dyDescent="0.25">
      <c r="L26" s="46"/>
    </row>
    <row r="27" spans="1:12" x14ac:dyDescent="0.25">
      <c r="L27" s="46"/>
    </row>
    <row r="28" spans="1:12" x14ac:dyDescent="0.25">
      <c r="L28" s="46"/>
    </row>
    <row r="29" spans="1:12" x14ac:dyDescent="0.25">
      <c r="L29" s="46"/>
    </row>
    <row r="30" spans="1:12" x14ac:dyDescent="0.25">
      <c r="A30" s="4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23659DF2CA6F40873901B0D156D360" ma:contentTypeVersion="16" ma:contentTypeDescription="Create a new document." ma:contentTypeScope="" ma:versionID="8cf422b48c72fc5f1f25d2c04dbfbe8d">
  <xsd:schema xmlns:xsd="http://www.w3.org/2001/XMLSchema" xmlns:xs="http://www.w3.org/2001/XMLSchema" xmlns:p="http://schemas.microsoft.com/office/2006/metadata/properties" xmlns:ns2="be720e43-e12e-45a1-9f4d-756a4d4f47e5" xmlns:ns3="e0d38f5e-2c2c-449c-9263-78cb80d82be6" targetNamespace="http://schemas.microsoft.com/office/2006/metadata/properties" ma:root="true" ma:fieldsID="13dedcbf9f0e532e0fcc392862244482" ns2:_="" ns3:_="">
    <xsd:import namespace="be720e43-e12e-45a1-9f4d-756a4d4f47e5"/>
    <xsd:import namespace="e0d38f5e-2c2c-449c-9263-78cb80d82be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20e43-e12e-45a1-9f4d-756a4d4f47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8bb0565-de62-4e2d-8459-3ac9689a08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d38f5e-2c2c-449c-9263-78cb80d82be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8118cac-a8b8-4f7b-81fc-ca9307b44c47}" ma:internalName="TaxCatchAll" ma:showField="CatchAllData" ma:web="e0d38f5e-2c2c-449c-9263-78cb80d82be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e0d38f5e-2c2c-449c-9263-78cb80d82be6">
      <UserInfo>
        <DisplayName/>
        <AccountId xsi:nil="true"/>
        <AccountType/>
      </UserInfo>
    </SharedWithUsers>
    <lcf76f155ced4ddcb4097134ff3c332f xmlns="be720e43-e12e-45a1-9f4d-756a4d4f47e5">
      <Terms xmlns="http://schemas.microsoft.com/office/infopath/2007/PartnerControls"/>
    </lcf76f155ced4ddcb4097134ff3c332f>
    <TaxCatchAll xmlns="e0d38f5e-2c2c-449c-9263-78cb80d82be6" xsi:nil="true"/>
  </documentManagement>
</p:properties>
</file>

<file path=customXml/itemProps1.xml><?xml version="1.0" encoding="utf-8"?>
<ds:datastoreItem xmlns:ds="http://schemas.openxmlformats.org/officeDocument/2006/customXml" ds:itemID="{B4A30BCF-538E-4BD2-AC8A-ABD7D7D9FCB6}">
  <ds:schemaRefs>
    <ds:schemaRef ds:uri="http://schemas.microsoft.com/sharepoint/v3/contenttype/forms"/>
  </ds:schemaRefs>
</ds:datastoreItem>
</file>

<file path=customXml/itemProps2.xml><?xml version="1.0" encoding="utf-8"?>
<ds:datastoreItem xmlns:ds="http://schemas.openxmlformats.org/officeDocument/2006/customXml" ds:itemID="{02DA1E04-EB7D-4066-A54C-8146D73BB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20e43-e12e-45a1-9f4d-756a4d4f47e5"/>
    <ds:schemaRef ds:uri="e0d38f5e-2c2c-449c-9263-78cb80d82b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260EAB-A79E-4FFB-8F4C-3E6EC4177CA7}">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e0d38f5e-2c2c-449c-9263-78cb80d82be6"/>
    <ds:schemaRef ds:uri="http://schemas.microsoft.com/office/2006/documentManagement/types"/>
    <ds:schemaRef ds:uri="be720e43-e12e-45a1-9f4d-756a4d4f47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 Page</vt:lpstr>
      <vt:lpstr>Hiring Summary</vt:lpstr>
      <vt:lpstr>A1. Workforce</vt:lpstr>
      <vt:lpstr>A2. Foundational Capabilities</vt:lpstr>
      <vt:lpstr>A3. Data Modernization</vt:lpstr>
      <vt:lpstr>Workforce Positions Appendix</vt:lpstr>
      <vt:lpstr>Hidden Flat File</vt:lpstr>
      <vt:lpstr>Response 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Frazier, Cassandra (CDC/DDPHSIS/CSTLTS/DPIFS)</dc:creator>
  <cp:keywords/>
  <dc:description/>
  <cp:lastModifiedBy>Kammerich, Ashley</cp:lastModifiedBy>
  <cp:revision/>
  <dcterms:created xsi:type="dcterms:W3CDTF">2020-03-27T21:27:19Z</dcterms:created>
  <dcterms:modified xsi:type="dcterms:W3CDTF">2022-08-09T16:14:09Z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0x0101009C23659DF2CA6F40873901B0D156D360</vt:lpwstr>
  </property>
  <property fmtid="{D5CDD505-2E9C-101B-9397-08002B2CF9AE}" pid="3" name="Order">
    <vt:r8>81000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SIP_Label_c01c683a-a56a-4e24-80b4-f9e796206719_Enabled">
    <vt:lpwstr>true</vt:lpwstr>
  </property>
  <property fmtid="{D5CDD505-2E9C-101B-9397-08002B2CF9AE}" pid="10" name="MSIP_Label_c01c683a-a56a-4e24-80b4-f9e796206719_SetDate">
    <vt:lpwstr>2021-10-04T18:38:56Z</vt:lpwstr>
  </property>
  <property fmtid="{D5CDD505-2E9C-101B-9397-08002B2CF9AE}" pid="11" name="MSIP_Label_c01c683a-a56a-4e24-80b4-f9e796206719_Method">
    <vt:lpwstr>Privileged</vt:lpwstr>
  </property>
  <property fmtid="{D5CDD505-2E9C-101B-9397-08002B2CF9AE}" pid="12" name="MSIP_Label_c01c683a-a56a-4e24-80b4-f9e796206719_Name">
    <vt:lpwstr>c01c683a-a56a-4e24-80b4-f9e796206719</vt:lpwstr>
  </property>
  <property fmtid="{D5CDD505-2E9C-101B-9397-08002B2CF9AE}" pid="13" name="MSIP_Label_c01c683a-a56a-4e24-80b4-f9e796206719_SiteId">
    <vt:lpwstr>9ce70869-60db-44fd-abe8-d2767077fc8f</vt:lpwstr>
  </property>
  <property fmtid="{D5CDD505-2E9C-101B-9397-08002B2CF9AE}" pid="14" name="MSIP_Label_c01c683a-a56a-4e24-80b4-f9e796206719_ActionId">
    <vt:lpwstr>4196ee14-8f7d-404d-9578-577574226e68</vt:lpwstr>
  </property>
  <property fmtid="{D5CDD505-2E9C-101B-9397-08002B2CF9AE}" pid="15" name="MSIP_Label_c01c683a-a56a-4e24-80b4-f9e796206719_ContentBits">
    <vt:lpwstr>2</vt:lpwstr>
  </property>
  <property fmtid="{D5CDD505-2E9C-101B-9397-08002B2CF9AE}" pid="16" name="MSIP_Label_ea60d57e-af5b-4752-ac57-3e4f28ca11dc_Enabled">
    <vt:lpwstr>true</vt:lpwstr>
  </property>
  <property fmtid="{D5CDD505-2E9C-101B-9397-08002B2CF9AE}" pid="17" name="MSIP_Label_ea60d57e-af5b-4752-ac57-3e4f28ca11dc_SetDate">
    <vt:lpwstr>2021-12-20T20:02:01Z</vt:lpwstr>
  </property>
  <property fmtid="{D5CDD505-2E9C-101B-9397-08002B2CF9AE}" pid="18" name="MSIP_Label_ea60d57e-af5b-4752-ac57-3e4f28ca11dc_Method">
    <vt:lpwstr>Standard</vt:lpwstr>
  </property>
  <property fmtid="{D5CDD505-2E9C-101B-9397-08002B2CF9AE}" pid="19" name="MSIP_Label_ea60d57e-af5b-4752-ac57-3e4f28ca11dc_Name">
    <vt:lpwstr>ea60d57e-af5b-4752-ac57-3e4f28ca11dc</vt:lpwstr>
  </property>
  <property fmtid="{D5CDD505-2E9C-101B-9397-08002B2CF9AE}" pid="20" name="MSIP_Label_ea60d57e-af5b-4752-ac57-3e4f28ca11dc_SiteId">
    <vt:lpwstr>36da45f1-dd2c-4d1f-af13-5abe46b99921</vt:lpwstr>
  </property>
  <property fmtid="{D5CDD505-2E9C-101B-9397-08002B2CF9AE}" pid="21" name="MSIP_Label_ea60d57e-af5b-4752-ac57-3e4f28ca11dc_ActionId">
    <vt:lpwstr>81d71913-f1b6-4ea7-a505-1c0f1eae83ff</vt:lpwstr>
  </property>
  <property fmtid="{D5CDD505-2E9C-101B-9397-08002B2CF9AE}" pid="22" name="MSIP_Label_ea60d57e-af5b-4752-ac57-3e4f28ca11dc_ContentBits">
    <vt:lpwstr>0</vt:lpwstr>
  </property>
  <property fmtid="{D5CDD505-2E9C-101B-9397-08002B2CF9AE}" pid="23" name="MediaServiceImageTags">
    <vt:lpwstr/>
  </property>
</Properties>
</file>